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U\Desktop\Каталоги коллекций\"/>
    </mc:Choice>
  </mc:AlternateContent>
  <bookViews>
    <workbookView xWindow="0" yWindow="0" windowWidth="19200" windowHeight="11460" tabRatio="0"/>
  </bookViews>
  <sheets>
    <sheet name="TDSheet" sheetId="1" r:id="rId1"/>
  </sheets>
  <definedNames>
    <definedName name="_xlnm._FilterDatabase" localSheetId="0" hidden="1">TDSheet!$B$9:$I$72</definedName>
    <definedName name="Курс">TDSheet!#REF!</definedName>
  </definedNames>
  <calcPr calcId="162913" refMode="R1C1"/>
</workbook>
</file>

<file path=xl/calcChain.xml><?xml version="1.0" encoding="utf-8"?>
<calcChain xmlns="http://schemas.openxmlformats.org/spreadsheetml/2006/main">
  <c r="E5" i="1" l="1"/>
  <c r="E4" i="1" s="1"/>
  <c r="H71" i="1" l="1"/>
  <c r="H67" i="1"/>
  <c r="H63" i="1"/>
  <c r="H59" i="1"/>
  <c r="H56" i="1"/>
  <c r="H51" i="1"/>
  <c r="H47" i="1"/>
  <c r="H43" i="1"/>
  <c r="H37" i="1"/>
  <c r="H35" i="1"/>
  <c r="H31" i="1"/>
  <c r="H27" i="1"/>
  <c r="H22" i="1"/>
  <c r="H19" i="1"/>
  <c r="H15" i="1"/>
  <c r="H11" i="1"/>
  <c r="H70" i="1"/>
  <c r="H66" i="1"/>
  <c r="H62" i="1"/>
  <c r="H58" i="1"/>
  <c r="H54" i="1"/>
  <c r="H50" i="1"/>
  <c r="H46" i="1"/>
  <c r="H42" i="1"/>
  <c r="H39" i="1"/>
  <c r="H34" i="1"/>
  <c r="H30" i="1"/>
  <c r="H26" i="1"/>
  <c r="H23" i="1"/>
  <c r="H18" i="1"/>
  <c r="H14" i="1"/>
  <c r="H10" i="1"/>
  <c r="H69" i="1"/>
  <c r="H65" i="1"/>
  <c r="H61" i="1"/>
  <c r="H55" i="1"/>
  <c r="H53" i="1"/>
  <c r="H49" i="1"/>
  <c r="H45" i="1"/>
  <c r="H41" i="1"/>
  <c r="H38" i="1"/>
  <c r="H33" i="1"/>
  <c r="H29" i="1"/>
  <c r="H25" i="1"/>
  <c r="H21" i="1"/>
  <c r="H17" i="1"/>
  <c r="H13" i="1"/>
  <c r="H68" i="1"/>
  <c r="H64" i="1"/>
  <c r="H60" i="1"/>
  <c r="H57" i="1"/>
  <c r="H52" i="1"/>
  <c r="H48" i="1"/>
  <c r="H44" i="1"/>
  <c r="H40" i="1"/>
  <c r="H36" i="1"/>
  <c r="H32" i="1"/>
  <c r="H28" i="1"/>
  <c r="H24" i="1"/>
  <c r="H20" i="1"/>
  <c r="H16" i="1"/>
  <c r="H12" i="1"/>
  <c r="J72" i="1"/>
  <c r="K14" i="1" l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11" i="1"/>
  <c r="K12" i="1"/>
  <c r="K13" i="1"/>
  <c r="K10" i="1"/>
  <c r="I11" i="1"/>
  <c r="I12" i="1"/>
  <c r="I13" i="1"/>
  <c r="L13" i="1" s="1"/>
  <c r="I14" i="1"/>
  <c r="I15" i="1"/>
  <c r="I16" i="1"/>
  <c r="I17" i="1"/>
  <c r="I18" i="1"/>
  <c r="I19" i="1"/>
  <c r="I20" i="1"/>
  <c r="I21" i="1"/>
  <c r="I22" i="1"/>
  <c r="L22" i="1" s="1"/>
  <c r="I23" i="1"/>
  <c r="I24" i="1"/>
  <c r="I25" i="1"/>
  <c r="L25" i="1" s="1"/>
  <c r="I26" i="1"/>
  <c r="I27" i="1"/>
  <c r="I28" i="1"/>
  <c r="I29" i="1"/>
  <c r="I30" i="1"/>
  <c r="L30" i="1" s="1"/>
  <c r="I31" i="1"/>
  <c r="I32" i="1"/>
  <c r="I33" i="1"/>
  <c r="I34" i="1"/>
  <c r="I35" i="1"/>
  <c r="I36" i="1"/>
  <c r="I37" i="1"/>
  <c r="L37" i="1" s="1"/>
  <c r="I38" i="1"/>
  <c r="L38" i="1" s="1"/>
  <c r="I39" i="1"/>
  <c r="I40" i="1"/>
  <c r="I41" i="1"/>
  <c r="I42" i="1"/>
  <c r="I43" i="1"/>
  <c r="I44" i="1"/>
  <c r="I45" i="1"/>
  <c r="I46" i="1"/>
  <c r="L46" i="1" s="1"/>
  <c r="I47" i="1"/>
  <c r="I48" i="1"/>
  <c r="I49" i="1"/>
  <c r="I50" i="1"/>
  <c r="I51" i="1"/>
  <c r="I52" i="1"/>
  <c r="I53" i="1"/>
  <c r="I54" i="1"/>
  <c r="L54" i="1" s="1"/>
  <c r="I55" i="1"/>
  <c r="I56" i="1"/>
  <c r="I57" i="1"/>
  <c r="L57" i="1" s="1"/>
  <c r="I58" i="1"/>
  <c r="I59" i="1"/>
  <c r="I60" i="1"/>
  <c r="I61" i="1"/>
  <c r="I62" i="1"/>
  <c r="L62" i="1" s="1"/>
  <c r="I63" i="1"/>
  <c r="I64" i="1"/>
  <c r="I65" i="1"/>
  <c r="I66" i="1"/>
  <c r="I67" i="1"/>
  <c r="I68" i="1"/>
  <c r="I69" i="1"/>
  <c r="L69" i="1" s="1"/>
  <c r="I70" i="1"/>
  <c r="L70" i="1" s="1"/>
  <c r="I71" i="1"/>
  <c r="I10" i="1"/>
  <c r="K72" i="1" l="1"/>
  <c r="L65" i="1"/>
  <c r="L61" i="1"/>
  <c r="L53" i="1"/>
  <c r="L49" i="1"/>
  <c r="L45" i="1"/>
  <c r="L41" i="1"/>
  <c r="L33" i="1"/>
  <c r="L29" i="1"/>
  <c r="L21" i="1"/>
  <c r="L17" i="1"/>
  <c r="L10" i="1"/>
  <c r="L68" i="1"/>
  <c r="L64" i="1"/>
  <c r="L60" i="1"/>
  <c r="L56" i="1"/>
  <c r="L52" i="1"/>
  <c r="L48" i="1"/>
  <c r="L44" i="1"/>
  <c r="L40" i="1"/>
  <c r="L36" i="1"/>
  <c r="L32" i="1"/>
  <c r="L28" i="1"/>
  <c r="L24" i="1"/>
  <c r="L20" i="1"/>
  <c r="L16" i="1"/>
  <c r="L12" i="1"/>
  <c r="L71" i="1"/>
  <c r="L67" i="1"/>
  <c r="L63" i="1"/>
  <c r="L59" i="1"/>
  <c r="L55" i="1"/>
  <c r="L51" i="1"/>
  <c r="L47" i="1"/>
  <c r="L43" i="1"/>
  <c r="L39" i="1"/>
  <c r="L35" i="1"/>
  <c r="L31" i="1"/>
  <c r="L27" i="1"/>
  <c r="L23" i="1"/>
  <c r="L19" i="1"/>
  <c r="L15" i="1"/>
  <c r="L11" i="1"/>
  <c r="L66" i="1"/>
  <c r="L58" i="1"/>
  <c r="L50" i="1"/>
  <c r="L42" i="1"/>
  <c r="L34" i="1"/>
  <c r="L26" i="1"/>
  <c r="L18" i="1"/>
  <c r="L14" i="1"/>
  <c r="L72" i="1" l="1"/>
</calcChain>
</file>

<file path=xl/sharedStrings.xml><?xml version="1.0" encoding="utf-8"?>
<sst xmlns="http://schemas.openxmlformats.org/spreadsheetml/2006/main" count="233" uniqueCount="90">
  <si>
    <t>№</t>
  </si>
  <si>
    <t>Код</t>
  </si>
  <si>
    <t>фото</t>
  </si>
  <si>
    <t>Продукция</t>
  </si>
  <si>
    <t>Кол-во</t>
  </si>
  <si>
    <t>Ед.</t>
  </si>
  <si>
    <t>Вес за ед.</t>
  </si>
  <si>
    <t>0702609</t>
  </si>
  <si>
    <t>шт</t>
  </si>
  <si>
    <t>0706070</t>
  </si>
  <si>
    <t>6602563</t>
  </si>
  <si>
    <t>0606089</t>
  </si>
  <si>
    <t>6602565</t>
  </si>
  <si>
    <t>0606091</t>
  </si>
  <si>
    <t>0702605</t>
  </si>
  <si>
    <t>0706060</t>
  </si>
  <si>
    <t>0702607</t>
  </si>
  <si>
    <t>0706062</t>
  </si>
  <si>
    <t>0702608</t>
  </si>
  <si>
    <t>0706063</t>
  </si>
  <si>
    <t>0702606</t>
  </si>
  <si>
    <t>0706061</t>
  </si>
  <si>
    <t>0702604</t>
  </si>
  <si>
    <t>0706059</t>
  </si>
  <si>
    <t>0702602</t>
  </si>
  <si>
    <t>0706057</t>
  </si>
  <si>
    <t>0702603</t>
  </si>
  <si>
    <t>0706058</t>
  </si>
  <si>
    <t>6602555</t>
  </si>
  <si>
    <t>0606006</t>
  </si>
  <si>
    <t>6602556</t>
  </si>
  <si>
    <t>0606078</t>
  </si>
  <si>
    <t>6602566</t>
  </si>
  <si>
    <t>0606007</t>
  </si>
  <si>
    <t>6602567</t>
  </si>
  <si>
    <t>0606079</t>
  </si>
  <si>
    <t>6602564</t>
  </si>
  <si>
    <t>0606090</t>
  </si>
  <si>
    <t>0702610</t>
  </si>
  <si>
    <t>0606075</t>
  </si>
  <si>
    <t>0706066</t>
  </si>
  <si>
    <t>0706065</t>
  </si>
  <si>
    <t>0706064</t>
  </si>
  <si>
    <t>0706068</t>
  </si>
  <si>
    <t>0706067</t>
  </si>
  <si>
    <t>0706069</t>
  </si>
  <si>
    <t>0706071</t>
  </si>
  <si>
    <t>Красное золото, вставка d2,1+2,75, бесцветный</t>
  </si>
  <si>
    <t>Красное + белое золото, вставка d2,1+2,75, бесцветный</t>
  </si>
  <si>
    <t>Желтое золото, вставка d2,1 градиент изумруд</t>
  </si>
  <si>
    <t>Красное золото, вставка d2,1 градиент лондон топаз</t>
  </si>
  <si>
    <t>Красное золото, вставка d2,1 градиент сапфир</t>
  </si>
  <si>
    <t>Белое золото, вставка d2,1 градиент сапфир</t>
  </si>
  <si>
    <t>Белое золото, вставка d2,1 градиент лондон топаз</t>
  </si>
  <si>
    <t>Белое золото, вставка d2,1 градиент изумруд</t>
  </si>
  <si>
    <t>Красное золото, вставка d2,1 градиент аметист</t>
  </si>
  <si>
    <t>Красное золото, вставка d2,1 бесцветный</t>
  </si>
  <si>
    <t>Красное золото, вставка d2,75 бесцветный</t>
  </si>
  <si>
    <t>Белое золото, вставка d2,75 бесцветный</t>
  </si>
  <si>
    <t>Белое золото, вставка d2,1 бесцветный</t>
  </si>
  <si>
    <t>Белое золото, вставка d2,1 + 2,75 бесцветный</t>
  </si>
  <si>
    <t>Красное золото, всатвка d2,1 коньячный однотонный</t>
  </si>
  <si>
    <t>Белое золото, вставка d2,75 шахматка голубой</t>
  </si>
  <si>
    <t>Красное золото, вставка d2,75 шахматка розовый</t>
  </si>
  <si>
    <t>Белое золото, вставка d2,75 шахматка розовый</t>
  </si>
  <si>
    <t>Красное золото, вставка d2,75 шахматка аметист</t>
  </si>
  <si>
    <t>Белое золото, вставка d2,75 шахматка аметист</t>
  </si>
  <si>
    <t>Красное золото, вставка d2,75 шахматка шампань</t>
  </si>
  <si>
    <t>Белое золото, вставка d2,1 радуга</t>
  </si>
  <si>
    <t>ИТОГО:</t>
  </si>
  <si>
    <t>Цена за грамм</t>
  </si>
  <si>
    <t>Вес</t>
  </si>
  <si>
    <t xml:space="preserve">Сумма </t>
  </si>
  <si>
    <t>Для заказа</t>
  </si>
  <si>
    <t>Цена за штуку</t>
  </si>
  <si>
    <t>Дата:</t>
  </si>
  <si>
    <t>Курс $:</t>
  </si>
  <si>
    <t>Стоимость унции $:</t>
  </si>
  <si>
    <t>Коллекция Flexy</t>
  </si>
  <si>
    <t>Браслет
170 размер</t>
  </si>
  <si>
    <t>Серьги</t>
  </si>
  <si>
    <t>Браслет
180 размер</t>
  </si>
  <si>
    <t>Описание</t>
  </si>
  <si>
    <t>Красное золото, вставка d2,1 градиент цвет: морганит</t>
  </si>
  <si>
    <t>Стоимость золота 585 проба руб без НДС:</t>
  </si>
  <si>
    <t>Стоимость золота 585 проба руб с НДС:</t>
  </si>
  <si>
    <t>Браслеты с бесцветными вставками:</t>
  </si>
  <si>
    <t>Браслеты с цветными вставками:</t>
  </si>
  <si>
    <t>Серьги:</t>
  </si>
  <si>
    <t>Стоимость за работу за грамм: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</si>
</sst>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₽&quot;"/>
    <numFmt numFmtId="165" formatCode="[$$-409]#,##0.00"/>
  </numFmts>
  <fonts count="8" x14ac:knownFonts="1">
    <font>
      <sz val="8"/>
      <name val="Arial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9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0" xfId="0" applyAlignment="1">
      <alignment horizontal="left"/>
    </xf>
    <xf numFmtId="2" fontId="0" fillId="0" borderId="2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2" fontId="0" fillId="0" borderId="15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3" fontId="2" fillId="0" borderId="24" xfId="0" applyNumberFormat="1" applyFon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3" fontId="0" fillId="0" borderId="3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" fontId="0" fillId="0" borderId="33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" fontId="0" fillId="0" borderId="19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 vertical="center" wrapText="1"/>
    </xf>
    <xf numFmtId="0" fontId="6" fillId="2" borderId="0" xfId="0" applyFont="1" applyFill="1" applyAlignment="1">
      <alignment horizontal="left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164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right"/>
    </xf>
    <xf numFmtId="0" fontId="5" fillId="2" borderId="0" xfId="0" applyFont="1" applyFill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428625</xdr:colOff>
      <xdr:row>0</xdr:row>
      <xdr:rowOff>0</xdr:rowOff>
    </xdr:from>
    <xdr:to>
      <xdr:col>11</xdr:col>
      <xdr:colOff>404813</xdr:colOff>
      <xdr:row>5</xdr:row>
      <xdr:rowOff>48371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1406" y="0"/>
          <a:ext cx="1083470" cy="1084214"/>
        </a:xfrm>
        <a:prstGeom prst="rect">
          <a:avLst/>
        </a:prstGeom>
      </xdr:spPr>
    </xdr:pic>
    <xdr:clientData/>
  </xdr:twoCellAnchor>
  <xdr:twoCellAnchor editAs="oneCell">
    <xdr:from>
      <xdr:col>3</xdr:col>
      <xdr:colOff>132111</xdr:colOff>
      <xdr:row>9</xdr:row>
      <xdr:rowOff>66674</xdr:rowOff>
    </xdr:from>
    <xdr:to>
      <xdr:col>3</xdr:col>
      <xdr:colOff>1209675</xdr:colOff>
      <xdr:row>9</xdr:row>
      <xdr:rowOff>1219199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111" y="2007393"/>
          <a:ext cx="1077564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10</xdr:row>
      <xdr:rowOff>40481</xdr:rowOff>
    </xdr:from>
    <xdr:to>
      <xdr:col>3</xdr:col>
      <xdr:colOff>1219200</xdr:colOff>
      <xdr:row>10</xdr:row>
      <xdr:rowOff>1231106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7825" y="3243262"/>
          <a:ext cx="109537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</xdr:colOff>
      <xdr:row>11</xdr:row>
      <xdr:rowOff>19050</xdr:rowOff>
    </xdr:from>
    <xdr:to>
      <xdr:col>3</xdr:col>
      <xdr:colOff>1233487</xdr:colOff>
      <xdr:row>11</xdr:row>
      <xdr:rowOff>1209675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2112" y="4483894"/>
          <a:ext cx="109537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12</xdr:row>
      <xdr:rowOff>88106</xdr:rowOff>
    </xdr:from>
    <xdr:to>
      <xdr:col>3</xdr:col>
      <xdr:colOff>1223963</xdr:colOff>
      <xdr:row>12</xdr:row>
      <xdr:rowOff>1193006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3063" y="5815012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145255</xdr:colOff>
      <xdr:row>13</xdr:row>
      <xdr:rowOff>64294</xdr:rowOff>
    </xdr:from>
    <xdr:to>
      <xdr:col>3</xdr:col>
      <xdr:colOff>1250156</xdr:colOff>
      <xdr:row>13</xdr:row>
      <xdr:rowOff>1254918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69255" y="7053263"/>
          <a:ext cx="1104901" cy="1190624"/>
        </a:xfrm>
        <a:prstGeom prst="rect">
          <a:avLst/>
        </a:prstGeom>
      </xdr:spPr>
    </xdr:pic>
    <xdr:clientData/>
  </xdr:twoCellAnchor>
  <xdr:twoCellAnchor editAs="oneCell">
    <xdr:from>
      <xdr:col>3</xdr:col>
      <xdr:colOff>121444</xdr:colOff>
      <xdr:row>14</xdr:row>
      <xdr:rowOff>38100</xdr:rowOff>
    </xdr:from>
    <xdr:to>
      <xdr:col>3</xdr:col>
      <xdr:colOff>1226345</xdr:colOff>
      <xdr:row>14</xdr:row>
      <xdr:rowOff>1228724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5444" y="8289131"/>
          <a:ext cx="1104901" cy="1190624"/>
        </a:xfrm>
        <a:prstGeom prst="rect">
          <a:avLst/>
        </a:prstGeom>
      </xdr:spPr>
    </xdr:pic>
    <xdr:clientData/>
  </xdr:twoCellAnchor>
  <xdr:twoCellAnchor editAs="oneCell">
    <xdr:from>
      <xdr:col>3</xdr:col>
      <xdr:colOff>88107</xdr:colOff>
      <xdr:row>15</xdr:row>
      <xdr:rowOff>61914</xdr:rowOff>
    </xdr:from>
    <xdr:to>
      <xdr:col>3</xdr:col>
      <xdr:colOff>1231106</xdr:colOff>
      <xdr:row>15</xdr:row>
      <xdr:rowOff>1204913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2107" y="9575008"/>
          <a:ext cx="1142999" cy="1142999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16</xdr:row>
      <xdr:rowOff>95250</xdr:rowOff>
    </xdr:from>
    <xdr:to>
      <xdr:col>3</xdr:col>
      <xdr:colOff>1257300</xdr:colOff>
      <xdr:row>16</xdr:row>
      <xdr:rowOff>1247775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8775" y="10870406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90487</xdr:colOff>
      <xdr:row>17</xdr:row>
      <xdr:rowOff>50006</xdr:rowOff>
    </xdr:from>
    <xdr:to>
      <xdr:col>3</xdr:col>
      <xdr:colOff>1243012</xdr:colOff>
      <xdr:row>17</xdr:row>
      <xdr:rowOff>1202531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4487" y="1208722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18</xdr:row>
      <xdr:rowOff>85725</xdr:rowOff>
    </xdr:from>
    <xdr:to>
      <xdr:col>3</xdr:col>
      <xdr:colOff>1152525</xdr:colOff>
      <xdr:row>18</xdr:row>
      <xdr:rowOff>1200150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6775" y="118681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19</xdr:row>
      <xdr:rowOff>28576</xdr:rowOff>
    </xdr:from>
    <xdr:to>
      <xdr:col>3</xdr:col>
      <xdr:colOff>1123950</xdr:colOff>
      <xdr:row>19</xdr:row>
      <xdr:rowOff>1228726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776" y="13068301"/>
          <a:ext cx="1085849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20</xdr:row>
      <xdr:rowOff>28575</xdr:rowOff>
    </xdr:from>
    <xdr:to>
      <xdr:col>3</xdr:col>
      <xdr:colOff>1123949</xdr:colOff>
      <xdr:row>20</xdr:row>
      <xdr:rowOff>1228725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775" y="14325600"/>
          <a:ext cx="1085849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21</xdr:row>
      <xdr:rowOff>85726</xdr:rowOff>
    </xdr:from>
    <xdr:to>
      <xdr:col>3</xdr:col>
      <xdr:colOff>1152526</xdr:colOff>
      <xdr:row>21</xdr:row>
      <xdr:rowOff>1209676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7251" y="15640051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22</xdr:row>
      <xdr:rowOff>47625</xdr:rowOff>
    </xdr:from>
    <xdr:to>
      <xdr:col>3</xdr:col>
      <xdr:colOff>1133475</xdr:colOff>
      <xdr:row>22</xdr:row>
      <xdr:rowOff>1238250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50" y="16859250"/>
          <a:ext cx="1104900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23</xdr:row>
      <xdr:rowOff>47625</xdr:rowOff>
    </xdr:from>
    <xdr:to>
      <xdr:col>3</xdr:col>
      <xdr:colOff>1171575</xdr:colOff>
      <xdr:row>23</xdr:row>
      <xdr:rowOff>1238250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38200" y="18116550"/>
          <a:ext cx="1162050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24</xdr:row>
      <xdr:rowOff>47624</xdr:rowOff>
    </xdr:from>
    <xdr:to>
      <xdr:col>3</xdr:col>
      <xdr:colOff>1171575</xdr:colOff>
      <xdr:row>24</xdr:row>
      <xdr:rowOff>1200149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6300" y="19373849"/>
          <a:ext cx="1123950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25</xdr:row>
      <xdr:rowOff>57150</xdr:rowOff>
    </xdr:from>
    <xdr:to>
      <xdr:col>3</xdr:col>
      <xdr:colOff>1181099</xdr:colOff>
      <xdr:row>25</xdr:row>
      <xdr:rowOff>1181099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76300" y="20640675"/>
          <a:ext cx="1133474" cy="112394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26</xdr:row>
      <xdr:rowOff>47625</xdr:rowOff>
    </xdr:from>
    <xdr:to>
      <xdr:col>3</xdr:col>
      <xdr:colOff>1142999</xdr:colOff>
      <xdr:row>26</xdr:row>
      <xdr:rowOff>1171574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8200" y="21888450"/>
          <a:ext cx="1133474" cy="1123949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27</xdr:row>
      <xdr:rowOff>28575</xdr:rowOff>
    </xdr:from>
    <xdr:to>
      <xdr:col>3</xdr:col>
      <xdr:colOff>1171574</xdr:colOff>
      <xdr:row>27</xdr:row>
      <xdr:rowOff>1171575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66774" y="23126700"/>
          <a:ext cx="1133475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28</xdr:row>
      <xdr:rowOff>47625</xdr:rowOff>
    </xdr:from>
    <xdr:to>
      <xdr:col>3</xdr:col>
      <xdr:colOff>1133475</xdr:colOff>
      <xdr:row>28</xdr:row>
      <xdr:rowOff>1209675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7250" y="24403050"/>
          <a:ext cx="11049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29</xdr:row>
      <xdr:rowOff>47625</xdr:rowOff>
    </xdr:from>
    <xdr:to>
      <xdr:col>3</xdr:col>
      <xdr:colOff>1123950</xdr:colOff>
      <xdr:row>29</xdr:row>
      <xdr:rowOff>1209675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7725" y="25660350"/>
          <a:ext cx="110490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30</xdr:row>
      <xdr:rowOff>28576</xdr:rowOff>
    </xdr:from>
    <xdr:to>
      <xdr:col>3</xdr:col>
      <xdr:colOff>1104900</xdr:colOff>
      <xdr:row>30</xdr:row>
      <xdr:rowOff>1228725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66776" y="26898601"/>
          <a:ext cx="1066799" cy="120014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31</xdr:row>
      <xdr:rowOff>95251</xdr:rowOff>
    </xdr:from>
    <xdr:to>
      <xdr:col>3</xdr:col>
      <xdr:colOff>1123951</xdr:colOff>
      <xdr:row>31</xdr:row>
      <xdr:rowOff>1123951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3926" y="2822257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32</xdr:row>
      <xdr:rowOff>104775</xdr:rowOff>
    </xdr:from>
    <xdr:to>
      <xdr:col>3</xdr:col>
      <xdr:colOff>1123950</xdr:colOff>
      <xdr:row>32</xdr:row>
      <xdr:rowOff>1133475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3925" y="2948940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33</xdr:row>
      <xdr:rowOff>66675</xdr:rowOff>
    </xdr:from>
    <xdr:to>
      <xdr:col>3</xdr:col>
      <xdr:colOff>1133475</xdr:colOff>
      <xdr:row>33</xdr:row>
      <xdr:rowOff>1162050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66775" y="3070860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34</xdr:row>
      <xdr:rowOff>76201</xdr:rowOff>
    </xdr:from>
    <xdr:to>
      <xdr:col>3</xdr:col>
      <xdr:colOff>1152526</xdr:colOff>
      <xdr:row>34</xdr:row>
      <xdr:rowOff>1181101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76301" y="31975426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35</xdr:row>
      <xdr:rowOff>85725</xdr:rowOff>
    </xdr:from>
    <xdr:to>
      <xdr:col>3</xdr:col>
      <xdr:colOff>1152525</xdr:colOff>
      <xdr:row>35</xdr:row>
      <xdr:rowOff>1190625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81150" y="332422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36</xdr:row>
      <xdr:rowOff>85726</xdr:rowOff>
    </xdr:from>
    <xdr:to>
      <xdr:col>3</xdr:col>
      <xdr:colOff>1143001</xdr:colOff>
      <xdr:row>36</xdr:row>
      <xdr:rowOff>1190626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66776" y="3449955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37</xdr:row>
      <xdr:rowOff>76200</xdr:rowOff>
    </xdr:from>
    <xdr:to>
      <xdr:col>3</xdr:col>
      <xdr:colOff>1162050</xdr:colOff>
      <xdr:row>37</xdr:row>
      <xdr:rowOff>1190625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76300" y="357473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38</xdr:row>
      <xdr:rowOff>38100</xdr:rowOff>
    </xdr:from>
    <xdr:to>
      <xdr:col>3</xdr:col>
      <xdr:colOff>1152525</xdr:colOff>
      <xdr:row>38</xdr:row>
      <xdr:rowOff>1152525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66775" y="369665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39</xdr:row>
      <xdr:rowOff>38100</xdr:rowOff>
    </xdr:from>
    <xdr:to>
      <xdr:col>3</xdr:col>
      <xdr:colOff>1162050</xdr:colOff>
      <xdr:row>39</xdr:row>
      <xdr:rowOff>1171575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7250" y="3822382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40</xdr:row>
      <xdr:rowOff>66675</xdr:rowOff>
    </xdr:from>
    <xdr:to>
      <xdr:col>3</xdr:col>
      <xdr:colOff>1123950</xdr:colOff>
      <xdr:row>40</xdr:row>
      <xdr:rowOff>1209675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95350" y="39509700"/>
          <a:ext cx="1057275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41</xdr:row>
      <xdr:rowOff>95250</xdr:rowOff>
    </xdr:from>
    <xdr:to>
      <xdr:col>3</xdr:col>
      <xdr:colOff>1133475</xdr:colOff>
      <xdr:row>41</xdr:row>
      <xdr:rowOff>1238250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04875" y="40795575"/>
          <a:ext cx="1057275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42</xdr:row>
      <xdr:rowOff>47626</xdr:rowOff>
    </xdr:from>
    <xdr:to>
      <xdr:col>3</xdr:col>
      <xdr:colOff>1178719</xdr:colOff>
      <xdr:row>42</xdr:row>
      <xdr:rowOff>1209676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47726" y="42005251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43</xdr:row>
      <xdr:rowOff>28575</xdr:rowOff>
    </xdr:from>
    <xdr:to>
      <xdr:col>3</xdr:col>
      <xdr:colOff>1162050</xdr:colOff>
      <xdr:row>43</xdr:row>
      <xdr:rowOff>1209675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7725" y="43243500"/>
          <a:ext cx="11430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28575</xdr:rowOff>
    </xdr:from>
    <xdr:to>
      <xdr:col>3</xdr:col>
      <xdr:colOff>1162050</xdr:colOff>
      <xdr:row>44</xdr:row>
      <xdr:rowOff>1209675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7725" y="44500800"/>
          <a:ext cx="11430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45</xdr:row>
      <xdr:rowOff>38099</xdr:rowOff>
    </xdr:from>
    <xdr:to>
      <xdr:col>3</xdr:col>
      <xdr:colOff>1114426</xdr:colOff>
      <xdr:row>45</xdr:row>
      <xdr:rowOff>1181100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66775" y="45767624"/>
          <a:ext cx="1076326" cy="114300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46</xdr:row>
      <xdr:rowOff>38099</xdr:rowOff>
    </xdr:from>
    <xdr:to>
      <xdr:col>3</xdr:col>
      <xdr:colOff>1123950</xdr:colOff>
      <xdr:row>46</xdr:row>
      <xdr:rowOff>1219200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66775" y="47024924"/>
          <a:ext cx="1085850" cy="118110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47</xdr:row>
      <xdr:rowOff>19050</xdr:rowOff>
    </xdr:from>
    <xdr:to>
      <xdr:col>3</xdr:col>
      <xdr:colOff>1123950</xdr:colOff>
      <xdr:row>47</xdr:row>
      <xdr:rowOff>1200151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66775" y="48263175"/>
          <a:ext cx="1085850" cy="118110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48</xdr:row>
      <xdr:rowOff>66675</xdr:rowOff>
    </xdr:from>
    <xdr:to>
      <xdr:col>3</xdr:col>
      <xdr:colOff>1104901</xdr:colOff>
      <xdr:row>48</xdr:row>
      <xdr:rowOff>1181101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6300" y="49568100"/>
          <a:ext cx="1057276" cy="111442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49</xdr:row>
      <xdr:rowOff>66675</xdr:rowOff>
    </xdr:from>
    <xdr:to>
      <xdr:col>3</xdr:col>
      <xdr:colOff>1142999</xdr:colOff>
      <xdr:row>49</xdr:row>
      <xdr:rowOff>1228724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7725" y="50825400"/>
          <a:ext cx="1123949" cy="116204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50</xdr:row>
      <xdr:rowOff>57150</xdr:rowOff>
    </xdr:from>
    <xdr:to>
      <xdr:col>3</xdr:col>
      <xdr:colOff>1171574</xdr:colOff>
      <xdr:row>50</xdr:row>
      <xdr:rowOff>1219199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76300" y="52073175"/>
          <a:ext cx="1123949" cy="116204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51</xdr:row>
      <xdr:rowOff>19049</xdr:rowOff>
    </xdr:from>
    <xdr:to>
      <xdr:col>3</xdr:col>
      <xdr:colOff>1162050</xdr:colOff>
      <xdr:row>51</xdr:row>
      <xdr:rowOff>1228724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6300" y="53292374"/>
          <a:ext cx="1114425" cy="12096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52</xdr:row>
      <xdr:rowOff>66676</xdr:rowOff>
    </xdr:from>
    <xdr:to>
      <xdr:col>3</xdr:col>
      <xdr:colOff>1162051</xdr:colOff>
      <xdr:row>52</xdr:row>
      <xdr:rowOff>1190626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66776" y="54597301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53</xdr:row>
      <xdr:rowOff>57150</xdr:rowOff>
    </xdr:from>
    <xdr:to>
      <xdr:col>3</xdr:col>
      <xdr:colOff>1143000</xdr:colOff>
      <xdr:row>53</xdr:row>
      <xdr:rowOff>1181100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7725" y="558450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114300</xdr:rowOff>
    </xdr:from>
    <xdr:to>
      <xdr:col>3</xdr:col>
      <xdr:colOff>1095375</xdr:colOff>
      <xdr:row>54</xdr:row>
      <xdr:rowOff>1152525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5825" y="57159525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55</xdr:row>
      <xdr:rowOff>66675</xdr:rowOff>
    </xdr:from>
    <xdr:to>
      <xdr:col>3</xdr:col>
      <xdr:colOff>1143000</xdr:colOff>
      <xdr:row>55</xdr:row>
      <xdr:rowOff>1171575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14400" y="58369200"/>
          <a:ext cx="1057275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56</xdr:row>
      <xdr:rowOff>47625</xdr:rowOff>
    </xdr:from>
    <xdr:to>
      <xdr:col>3</xdr:col>
      <xdr:colOff>1114425</xdr:colOff>
      <xdr:row>56</xdr:row>
      <xdr:rowOff>1152525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85825" y="59607450"/>
          <a:ext cx="1057275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57</xdr:row>
      <xdr:rowOff>66676</xdr:rowOff>
    </xdr:from>
    <xdr:to>
      <xdr:col>3</xdr:col>
      <xdr:colOff>1114426</xdr:colOff>
      <xdr:row>57</xdr:row>
      <xdr:rowOff>1133476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76301" y="60883801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58</xdr:row>
      <xdr:rowOff>66675</xdr:rowOff>
    </xdr:from>
    <xdr:to>
      <xdr:col>3</xdr:col>
      <xdr:colOff>1114425</xdr:colOff>
      <xdr:row>58</xdr:row>
      <xdr:rowOff>1133475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76300" y="621411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59</xdr:row>
      <xdr:rowOff>28575</xdr:rowOff>
    </xdr:from>
    <xdr:to>
      <xdr:col>3</xdr:col>
      <xdr:colOff>1152525</xdr:colOff>
      <xdr:row>59</xdr:row>
      <xdr:rowOff>1209675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95350" y="63360300"/>
          <a:ext cx="108585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60</xdr:row>
      <xdr:rowOff>38100</xdr:rowOff>
    </xdr:from>
    <xdr:to>
      <xdr:col>3</xdr:col>
      <xdr:colOff>1143000</xdr:colOff>
      <xdr:row>60</xdr:row>
      <xdr:rowOff>1219200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85825" y="64627125"/>
          <a:ext cx="108585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61</xdr:row>
      <xdr:rowOff>38100</xdr:rowOff>
    </xdr:from>
    <xdr:to>
      <xdr:col>3</xdr:col>
      <xdr:colOff>1162050</xdr:colOff>
      <xdr:row>61</xdr:row>
      <xdr:rowOff>1190625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38200" y="6588442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62</xdr:row>
      <xdr:rowOff>9525</xdr:rowOff>
    </xdr:from>
    <xdr:to>
      <xdr:col>3</xdr:col>
      <xdr:colOff>1162050</xdr:colOff>
      <xdr:row>62</xdr:row>
      <xdr:rowOff>1162050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38200" y="671131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63</xdr:row>
      <xdr:rowOff>85726</xdr:rowOff>
    </xdr:from>
    <xdr:to>
      <xdr:col>3</xdr:col>
      <xdr:colOff>1171576</xdr:colOff>
      <xdr:row>63</xdr:row>
      <xdr:rowOff>1209676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581151" y="68446651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64</xdr:row>
      <xdr:rowOff>57150</xdr:rowOff>
    </xdr:from>
    <xdr:to>
      <xdr:col>3</xdr:col>
      <xdr:colOff>1133475</xdr:colOff>
      <xdr:row>64</xdr:row>
      <xdr:rowOff>1181100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38200" y="696753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65</xdr:row>
      <xdr:rowOff>19050</xdr:rowOff>
    </xdr:from>
    <xdr:to>
      <xdr:col>3</xdr:col>
      <xdr:colOff>1162051</xdr:colOff>
      <xdr:row>65</xdr:row>
      <xdr:rowOff>1209675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571626" y="71275575"/>
          <a:ext cx="1123950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66</xdr:row>
      <xdr:rowOff>47625</xdr:rowOff>
    </xdr:from>
    <xdr:to>
      <xdr:col>3</xdr:col>
      <xdr:colOff>1162050</xdr:colOff>
      <xdr:row>66</xdr:row>
      <xdr:rowOff>1238250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66775" y="72180450"/>
          <a:ext cx="1123950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67</xdr:row>
      <xdr:rowOff>28575</xdr:rowOff>
    </xdr:from>
    <xdr:to>
      <xdr:col>3</xdr:col>
      <xdr:colOff>1178719</xdr:colOff>
      <xdr:row>67</xdr:row>
      <xdr:rowOff>1238250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66776" y="73418700"/>
          <a:ext cx="1143000" cy="12096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68</xdr:row>
      <xdr:rowOff>28575</xdr:rowOff>
    </xdr:from>
    <xdr:to>
      <xdr:col>3</xdr:col>
      <xdr:colOff>1162050</xdr:colOff>
      <xdr:row>68</xdr:row>
      <xdr:rowOff>1238250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7725" y="74676000"/>
          <a:ext cx="1143000" cy="12096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69</xdr:row>
      <xdr:rowOff>95250</xdr:rowOff>
    </xdr:from>
    <xdr:to>
      <xdr:col>3</xdr:col>
      <xdr:colOff>1143000</xdr:colOff>
      <xdr:row>69</xdr:row>
      <xdr:rowOff>1190625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6300" y="759999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70</xdr:row>
      <xdr:rowOff>57150</xdr:rowOff>
    </xdr:from>
    <xdr:to>
      <xdr:col>3</xdr:col>
      <xdr:colOff>1143000</xdr:colOff>
      <xdr:row>70</xdr:row>
      <xdr:rowOff>1152525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6300" y="77219175"/>
          <a:ext cx="1095375" cy="109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W113"/>
  <sheetViews>
    <sheetView tabSelected="1" zoomScale="80" zoomScaleNormal="80" workbookViewId="0">
      <selection activeCell="U12" sqref="U12"/>
    </sheetView>
  </sheetViews>
  <sheetFormatPr defaultColWidth="10.1640625" defaultRowHeight="11.45" customHeight="1" x14ac:dyDescent="0.2"/>
  <cols>
    <col min="1" max="1" width="13.1640625" style="26" customWidth="1"/>
    <col min="2" max="2" width="4.1640625" style="1" customWidth="1"/>
    <col min="3" max="3" width="10.33203125" style="1" customWidth="1"/>
    <col min="4" max="4" width="22.6640625" style="1" customWidth="1"/>
    <col min="5" max="5" width="22.5" style="1" customWidth="1"/>
    <col min="6" max="6" width="9.1640625" style="1" customWidth="1"/>
    <col min="7" max="7" width="13" style="1" customWidth="1"/>
    <col min="8" max="8" width="15.1640625" style="1" customWidth="1"/>
    <col min="9" max="9" width="15" style="1" customWidth="1"/>
    <col min="10" max="10" width="9.1640625" customWidth="1"/>
    <col min="12" max="12" width="10" customWidth="1"/>
    <col min="23" max="23" width="10.1640625" style="57"/>
  </cols>
  <sheetData>
    <row r="1" spans="1:23" ht="11.45" customHeight="1" x14ac:dyDescent="0.2">
      <c r="A1" s="54"/>
      <c r="B1" s="58"/>
      <c r="C1" s="58"/>
      <c r="D1" s="58"/>
      <c r="E1" s="58"/>
      <c r="F1" s="55"/>
      <c r="G1" s="55"/>
      <c r="H1" s="55"/>
      <c r="I1" s="55"/>
      <c r="J1" s="56"/>
      <c r="K1" s="56"/>
      <c r="L1" s="56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spans="1:23" ht="15" customHeight="1" x14ac:dyDescent="0.2">
      <c r="A2" s="54"/>
      <c r="B2" s="73" t="s">
        <v>75</v>
      </c>
      <c r="C2" s="73"/>
      <c r="D2" s="73"/>
      <c r="E2" s="74">
        <v>44117</v>
      </c>
      <c r="F2" s="71" t="s">
        <v>89</v>
      </c>
      <c r="G2" s="71"/>
      <c r="H2" s="71"/>
      <c r="I2" s="71"/>
      <c r="J2" s="56"/>
      <c r="K2" s="56"/>
      <c r="L2" s="56"/>
      <c r="M2" s="57"/>
      <c r="N2" s="57"/>
      <c r="O2" s="57"/>
      <c r="P2" s="57"/>
      <c r="Q2" s="57"/>
      <c r="R2" s="57"/>
      <c r="S2" s="57"/>
      <c r="T2" s="57"/>
      <c r="U2" s="57"/>
      <c r="V2" s="57"/>
    </row>
    <row r="3" spans="1:23" ht="15" customHeight="1" x14ac:dyDescent="0.2">
      <c r="A3" s="54"/>
      <c r="B3" s="73" t="s">
        <v>76</v>
      </c>
      <c r="C3" s="73"/>
      <c r="D3" s="73"/>
      <c r="E3" s="75">
        <v>77.28</v>
      </c>
      <c r="F3" s="72" t="s">
        <v>86</v>
      </c>
      <c r="G3" s="72"/>
      <c r="H3" s="72"/>
      <c r="I3" s="70">
        <v>150</v>
      </c>
      <c r="J3" s="56"/>
      <c r="K3" s="56"/>
      <c r="L3" s="56"/>
      <c r="M3" s="57"/>
      <c r="N3" s="57"/>
      <c r="O3" s="57"/>
      <c r="P3" s="57"/>
      <c r="Q3" s="57"/>
      <c r="R3" s="57"/>
      <c r="S3" s="57"/>
      <c r="T3" s="57"/>
      <c r="U3" s="57"/>
      <c r="V3" s="57"/>
    </row>
    <row r="4" spans="1:23" ht="15.75" customHeight="1" x14ac:dyDescent="0.2">
      <c r="A4" s="73" t="s">
        <v>85</v>
      </c>
      <c r="B4" s="73"/>
      <c r="C4" s="73"/>
      <c r="D4" s="73"/>
      <c r="E4" s="70">
        <f>E5*1.2</f>
        <v>3299.1666922186487</v>
      </c>
      <c r="F4" s="72" t="s">
        <v>87</v>
      </c>
      <c r="G4" s="72"/>
      <c r="H4" s="72"/>
      <c r="I4" s="70">
        <v>200</v>
      </c>
      <c r="J4" s="56"/>
      <c r="K4" s="56"/>
      <c r="L4" s="56"/>
      <c r="M4" s="57"/>
      <c r="N4" s="57"/>
      <c r="O4" s="57"/>
      <c r="P4" s="57"/>
      <c r="Q4" s="57"/>
      <c r="R4" s="57"/>
      <c r="S4" s="57"/>
      <c r="T4" s="57"/>
      <c r="U4" s="57"/>
      <c r="V4" s="57"/>
    </row>
    <row r="5" spans="1:23" ht="15" customHeight="1" x14ac:dyDescent="0.2">
      <c r="A5" s="73" t="s">
        <v>84</v>
      </c>
      <c r="B5" s="73"/>
      <c r="C5" s="73"/>
      <c r="D5" s="73"/>
      <c r="E5" s="70">
        <f>E6/31.1*E3*0.585</f>
        <v>2749.3055768488739</v>
      </c>
      <c r="F5" s="72" t="s">
        <v>88</v>
      </c>
      <c r="G5" s="72"/>
      <c r="H5" s="72"/>
      <c r="I5" s="70">
        <v>500</v>
      </c>
      <c r="J5" s="56"/>
      <c r="K5" s="56"/>
      <c r="L5" s="56"/>
      <c r="M5" s="57"/>
      <c r="N5" s="57"/>
      <c r="O5" s="57"/>
      <c r="P5" s="57"/>
      <c r="Q5" s="57"/>
      <c r="R5" s="57"/>
      <c r="S5" s="57"/>
      <c r="T5" s="57"/>
      <c r="U5" s="57"/>
      <c r="V5" s="57"/>
    </row>
    <row r="6" spans="1:23" ht="15" customHeight="1" x14ac:dyDescent="0.2">
      <c r="A6" s="54"/>
      <c r="B6" s="73" t="s">
        <v>77</v>
      </c>
      <c r="C6" s="73"/>
      <c r="D6" s="73"/>
      <c r="E6" s="75">
        <v>1891.3</v>
      </c>
      <c r="F6" s="55"/>
      <c r="G6" s="55"/>
      <c r="H6" s="55"/>
      <c r="I6" s="55"/>
      <c r="J6" s="56"/>
      <c r="K6" s="56"/>
      <c r="L6" s="56"/>
      <c r="M6" s="57"/>
      <c r="N6" s="57"/>
      <c r="O6" s="57"/>
      <c r="P6" s="57"/>
      <c r="Q6" s="57"/>
      <c r="R6" s="57"/>
      <c r="S6" s="57"/>
      <c r="T6" s="57"/>
      <c r="U6" s="57"/>
      <c r="V6" s="57"/>
    </row>
    <row r="7" spans="1:23" ht="11.45" customHeight="1" thickBot="1" x14ac:dyDescent="0.25">
      <c r="A7" s="54"/>
      <c r="B7" s="60"/>
      <c r="C7" s="60"/>
      <c r="D7" s="60"/>
      <c r="E7" s="60"/>
      <c r="F7" s="55"/>
      <c r="G7" s="55"/>
      <c r="H7" s="55"/>
      <c r="I7" s="55"/>
      <c r="J7" s="56"/>
      <c r="K7" s="56"/>
      <c r="L7" s="56"/>
      <c r="M7" s="57"/>
      <c r="N7" s="57"/>
      <c r="O7" s="57"/>
      <c r="P7" s="57"/>
      <c r="Q7" s="57"/>
      <c r="R7" s="57"/>
      <c r="S7" s="57"/>
      <c r="T7" s="57"/>
      <c r="U7" s="57"/>
      <c r="V7" s="57"/>
    </row>
    <row r="8" spans="1:23" ht="34.5" customHeight="1" thickBot="1" x14ac:dyDescent="0.25">
      <c r="A8" s="64" t="s">
        <v>78</v>
      </c>
      <c r="B8" s="65"/>
      <c r="C8" s="65"/>
      <c r="D8" s="65"/>
      <c r="E8" s="65"/>
      <c r="F8" s="65"/>
      <c r="G8" s="65"/>
      <c r="H8" s="65"/>
      <c r="I8" s="66"/>
      <c r="J8" s="67" t="s">
        <v>73</v>
      </c>
      <c r="K8" s="68"/>
      <c r="L8" s="69"/>
      <c r="M8" s="57"/>
      <c r="N8" s="57"/>
      <c r="O8" s="57"/>
      <c r="P8" s="57"/>
      <c r="Q8" s="57"/>
      <c r="R8" s="57"/>
      <c r="S8" s="57"/>
      <c r="T8" s="57"/>
      <c r="U8" s="57"/>
      <c r="V8" s="57"/>
    </row>
    <row r="9" spans="1:23" ht="32.25" customHeight="1" thickBot="1" x14ac:dyDescent="0.25">
      <c r="A9" s="53" t="s">
        <v>82</v>
      </c>
      <c r="B9" s="52" t="s">
        <v>0</v>
      </c>
      <c r="C9" s="13" t="s">
        <v>1</v>
      </c>
      <c r="D9" s="13" t="s">
        <v>2</v>
      </c>
      <c r="E9" s="13" t="s">
        <v>3</v>
      </c>
      <c r="F9" s="13" t="s">
        <v>5</v>
      </c>
      <c r="G9" s="13" t="s">
        <v>6</v>
      </c>
      <c r="H9" s="14" t="s">
        <v>70</v>
      </c>
      <c r="I9" s="15" t="s">
        <v>74</v>
      </c>
      <c r="J9" s="23" t="s">
        <v>4</v>
      </c>
      <c r="K9" s="24" t="s">
        <v>71</v>
      </c>
      <c r="L9" s="27" t="s">
        <v>72</v>
      </c>
      <c r="M9" s="57"/>
      <c r="N9" s="57"/>
      <c r="O9" s="57"/>
      <c r="P9" s="57"/>
      <c r="Q9" s="57"/>
      <c r="R9" s="57"/>
      <c r="S9" s="57"/>
      <c r="T9" s="57"/>
      <c r="U9" s="57"/>
      <c r="V9" s="57"/>
    </row>
    <row r="10" spans="1:23" s="1" customFormat="1" ht="99" customHeight="1" x14ac:dyDescent="0.2">
      <c r="A10" s="76" t="s">
        <v>83</v>
      </c>
      <c r="B10" s="41">
        <v>1</v>
      </c>
      <c r="C10" s="42" t="s">
        <v>7</v>
      </c>
      <c r="D10" s="43"/>
      <c r="E10" s="81" t="s">
        <v>80</v>
      </c>
      <c r="F10" s="42" t="s">
        <v>8</v>
      </c>
      <c r="G10" s="5">
        <v>2.1</v>
      </c>
      <c r="H10" s="6">
        <f>E4+I5</f>
        <v>3799.1666922186487</v>
      </c>
      <c r="I10" s="44">
        <f t="shared" ref="I10:I41" si="0">H10*G10</f>
        <v>7978.2500536591624</v>
      </c>
      <c r="J10" s="51">
        <v>0</v>
      </c>
      <c r="K10" s="21">
        <f t="shared" ref="K10:K41" si="1">J10*G10</f>
        <v>0</v>
      </c>
      <c r="L10" s="28">
        <f t="shared" ref="L10:L41" si="2">I10*J10</f>
        <v>0</v>
      </c>
      <c r="M10" s="57"/>
      <c r="N10" s="58"/>
      <c r="O10" s="58"/>
      <c r="P10" s="58"/>
      <c r="Q10" s="58"/>
      <c r="R10" s="58"/>
      <c r="S10" s="58"/>
      <c r="T10" s="58"/>
      <c r="U10" s="58"/>
      <c r="V10" s="58"/>
      <c r="W10" s="58"/>
    </row>
    <row r="11" spans="1:23" s="1" customFormat="1" ht="99" customHeight="1" x14ac:dyDescent="0.2">
      <c r="A11" s="77"/>
      <c r="B11" s="50">
        <v>2</v>
      </c>
      <c r="C11" s="25" t="s">
        <v>9</v>
      </c>
      <c r="D11" s="40"/>
      <c r="E11" s="82" t="s">
        <v>79</v>
      </c>
      <c r="F11" s="25" t="s">
        <v>8</v>
      </c>
      <c r="G11" s="2">
        <v>3.11</v>
      </c>
      <c r="H11" s="4">
        <f>E4+I4</f>
        <v>3499.1666922186487</v>
      </c>
      <c r="I11" s="29">
        <f t="shared" si="0"/>
        <v>10882.408412799998</v>
      </c>
      <c r="J11" s="33">
        <v>0</v>
      </c>
      <c r="K11" s="25">
        <f t="shared" si="1"/>
        <v>0</v>
      </c>
      <c r="L11" s="29">
        <f t="shared" si="2"/>
        <v>0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</row>
    <row r="12" spans="1:23" s="1" customFormat="1" ht="99" customHeight="1" thickBot="1" x14ac:dyDescent="0.25">
      <c r="A12" s="78"/>
      <c r="B12" s="45">
        <v>3</v>
      </c>
      <c r="C12" s="18" t="s">
        <v>9</v>
      </c>
      <c r="D12" s="46"/>
      <c r="E12" s="83" t="s">
        <v>81</v>
      </c>
      <c r="F12" s="18" t="s">
        <v>8</v>
      </c>
      <c r="G12" s="3">
        <v>3.24</v>
      </c>
      <c r="H12" s="4">
        <f>E4+I4</f>
        <v>3499.1666922186487</v>
      </c>
      <c r="I12" s="30">
        <f t="shared" si="0"/>
        <v>11337.300082788423</v>
      </c>
      <c r="J12" s="33">
        <v>0</v>
      </c>
      <c r="K12" s="25">
        <f t="shared" si="1"/>
        <v>0</v>
      </c>
      <c r="L12" s="29">
        <f t="shared" si="2"/>
        <v>0</v>
      </c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</row>
    <row r="13" spans="1:23" s="1" customFormat="1" ht="99" customHeight="1" x14ac:dyDescent="0.2">
      <c r="A13" s="76" t="s">
        <v>47</v>
      </c>
      <c r="B13" s="47">
        <v>4</v>
      </c>
      <c r="C13" s="21" t="s">
        <v>10</v>
      </c>
      <c r="D13" s="48"/>
      <c r="E13" s="84" t="s">
        <v>80</v>
      </c>
      <c r="F13" s="21" t="s">
        <v>8</v>
      </c>
      <c r="G13" s="49">
        <v>1.9</v>
      </c>
      <c r="H13" s="22">
        <f>E4+I5</f>
        <v>3799.1666922186487</v>
      </c>
      <c r="I13" s="28">
        <f t="shared" si="0"/>
        <v>7218.4167152154323</v>
      </c>
      <c r="J13" s="33">
        <v>0</v>
      </c>
      <c r="K13" s="25">
        <f t="shared" si="1"/>
        <v>0</v>
      </c>
      <c r="L13" s="29">
        <f t="shared" si="2"/>
        <v>0</v>
      </c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</row>
    <row r="14" spans="1:23" s="1" customFormat="1" ht="99" customHeight="1" x14ac:dyDescent="0.2">
      <c r="A14" s="77"/>
      <c r="B14" s="50">
        <v>5</v>
      </c>
      <c r="C14" s="25" t="s">
        <v>11</v>
      </c>
      <c r="D14" s="40"/>
      <c r="E14" s="82" t="s">
        <v>79</v>
      </c>
      <c r="F14" s="25" t="s">
        <v>8</v>
      </c>
      <c r="G14" s="2">
        <v>3.4</v>
      </c>
      <c r="H14" s="4">
        <f>E4+I3</f>
        <v>3449.1666922186487</v>
      </c>
      <c r="I14" s="29">
        <f t="shared" si="0"/>
        <v>11727.166753543404</v>
      </c>
      <c r="J14" s="33">
        <v>0</v>
      </c>
      <c r="K14" s="25">
        <f t="shared" si="1"/>
        <v>0</v>
      </c>
      <c r="L14" s="29">
        <f t="shared" si="2"/>
        <v>0</v>
      </c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</row>
    <row r="15" spans="1:23" s="1" customFormat="1" ht="99" customHeight="1" thickBot="1" x14ac:dyDescent="0.25">
      <c r="A15" s="78"/>
      <c r="B15" s="45">
        <v>6</v>
      </c>
      <c r="C15" s="18" t="s">
        <v>11</v>
      </c>
      <c r="D15" s="46"/>
      <c r="E15" s="83" t="s">
        <v>81</v>
      </c>
      <c r="F15" s="18" t="s">
        <v>8</v>
      </c>
      <c r="G15" s="3">
        <v>3.55</v>
      </c>
      <c r="H15" s="7">
        <f>E4+I3</f>
        <v>3449.1666922186487</v>
      </c>
      <c r="I15" s="30">
        <f t="shared" si="0"/>
        <v>12244.541757376202</v>
      </c>
      <c r="J15" s="33">
        <v>0</v>
      </c>
      <c r="K15" s="25">
        <f t="shared" si="1"/>
        <v>0</v>
      </c>
      <c r="L15" s="29">
        <f t="shared" si="2"/>
        <v>0</v>
      </c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</row>
    <row r="16" spans="1:23" s="1" customFormat="1" ht="99" customHeight="1" x14ac:dyDescent="0.2">
      <c r="A16" s="76" t="s">
        <v>48</v>
      </c>
      <c r="B16" s="47">
        <v>7</v>
      </c>
      <c r="C16" s="21" t="s">
        <v>12</v>
      </c>
      <c r="D16" s="48"/>
      <c r="E16" s="84" t="s">
        <v>80</v>
      </c>
      <c r="F16" s="21" t="s">
        <v>8</v>
      </c>
      <c r="G16" s="49">
        <v>1.9</v>
      </c>
      <c r="H16" s="22">
        <f>E4+I5</f>
        <v>3799.1666922186487</v>
      </c>
      <c r="I16" s="28">
        <f t="shared" si="0"/>
        <v>7218.4167152154323</v>
      </c>
      <c r="J16" s="33">
        <v>0</v>
      </c>
      <c r="K16" s="25">
        <f t="shared" si="1"/>
        <v>0</v>
      </c>
      <c r="L16" s="29">
        <f t="shared" si="2"/>
        <v>0</v>
      </c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</row>
    <row r="17" spans="1:23" s="1" customFormat="1" ht="99" customHeight="1" x14ac:dyDescent="0.2">
      <c r="A17" s="77"/>
      <c r="B17" s="50">
        <v>8</v>
      </c>
      <c r="C17" s="25" t="s">
        <v>13</v>
      </c>
      <c r="D17" s="40"/>
      <c r="E17" s="82" t="s">
        <v>79</v>
      </c>
      <c r="F17" s="25" t="s">
        <v>8</v>
      </c>
      <c r="G17" s="2">
        <v>3.4</v>
      </c>
      <c r="H17" s="4">
        <f>E4+I3</f>
        <v>3449.1666922186487</v>
      </c>
      <c r="I17" s="29">
        <f t="shared" si="0"/>
        <v>11727.166753543404</v>
      </c>
      <c r="J17" s="33">
        <v>0</v>
      </c>
      <c r="K17" s="25">
        <f t="shared" si="1"/>
        <v>0</v>
      </c>
      <c r="L17" s="29">
        <f t="shared" si="2"/>
        <v>0</v>
      </c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</row>
    <row r="18" spans="1:23" s="1" customFormat="1" ht="99" customHeight="1" thickBot="1" x14ac:dyDescent="0.25">
      <c r="A18" s="78"/>
      <c r="B18" s="45">
        <v>9</v>
      </c>
      <c r="C18" s="18" t="s">
        <v>13</v>
      </c>
      <c r="D18" s="46"/>
      <c r="E18" s="83" t="s">
        <v>81</v>
      </c>
      <c r="F18" s="18" t="s">
        <v>8</v>
      </c>
      <c r="G18" s="3">
        <v>3.55</v>
      </c>
      <c r="H18" s="7">
        <f>E4+I3</f>
        <v>3449.1666922186487</v>
      </c>
      <c r="I18" s="30">
        <f t="shared" si="0"/>
        <v>12244.541757376202</v>
      </c>
      <c r="J18" s="33">
        <v>0</v>
      </c>
      <c r="K18" s="25">
        <f t="shared" si="1"/>
        <v>0</v>
      </c>
      <c r="L18" s="29">
        <f t="shared" si="2"/>
        <v>0</v>
      </c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</row>
    <row r="19" spans="1:23" s="1" customFormat="1" ht="99" customHeight="1" x14ac:dyDescent="0.2">
      <c r="A19" s="76" t="s">
        <v>49</v>
      </c>
      <c r="B19" s="47">
        <v>10</v>
      </c>
      <c r="C19" s="21" t="s">
        <v>14</v>
      </c>
      <c r="D19" s="48"/>
      <c r="E19" s="84" t="s">
        <v>80</v>
      </c>
      <c r="F19" s="21" t="s">
        <v>8</v>
      </c>
      <c r="G19" s="49">
        <v>2.1</v>
      </c>
      <c r="H19" s="22">
        <f>E4+I5</f>
        <v>3799.1666922186487</v>
      </c>
      <c r="I19" s="28">
        <f t="shared" si="0"/>
        <v>7978.2500536591624</v>
      </c>
      <c r="J19" s="33">
        <v>0</v>
      </c>
      <c r="K19" s="25">
        <f t="shared" si="1"/>
        <v>0</v>
      </c>
      <c r="L19" s="29">
        <f t="shared" si="2"/>
        <v>0</v>
      </c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</row>
    <row r="20" spans="1:23" s="1" customFormat="1" ht="99" customHeight="1" x14ac:dyDescent="0.2">
      <c r="A20" s="77"/>
      <c r="B20" s="50">
        <v>11</v>
      </c>
      <c r="C20" s="25" t="s">
        <v>15</v>
      </c>
      <c r="D20" s="40"/>
      <c r="E20" s="82" t="s">
        <v>79</v>
      </c>
      <c r="F20" s="25" t="s">
        <v>8</v>
      </c>
      <c r="G20" s="2">
        <v>3</v>
      </c>
      <c r="H20" s="4">
        <f>E4+I4</f>
        <v>3499.1666922186487</v>
      </c>
      <c r="I20" s="29">
        <f t="shared" si="0"/>
        <v>10497.500076655946</v>
      </c>
      <c r="J20" s="33">
        <v>0</v>
      </c>
      <c r="K20" s="25">
        <f t="shared" si="1"/>
        <v>0</v>
      </c>
      <c r="L20" s="29">
        <f t="shared" si="2"/>
        <v>0</v>
      </c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</row>
    <row r="21" spans="1:23" s="1" customFormat="1" ht="99" customHeight="1" thickBot="1" x14ac:dyDescent="0.25">
      <c r="A21" s="78"/>
      <c r="B21" s="45">
        <v>12</v>
      </c>
      <c r="C21" s="18" t="s">
        <v>15</v>
      </c>
      <c r="D21" s="46"/>
      <c r="E21" s="83" t="s">
        <v>81</v>
      </c>
      <c r="F21" s="18" t="s">
        <v>8</v>
      </c>
      <c r="G21" s="3">
        <v>3.13</v>
      </c>
      <c r="H21" s="7">
        <f>E4+I4</f>
        <v>3499.1666922186487</v>
      </c>
      <c r="I21" s="30">
        <f t="shared" si="0"/>
        <v>10952.391746644371</v>
      </c>
      <c r="J21" s="33">
        <v>0</v>
      </c>
      <c r="K21" s="25">
        <f t="shared" si="1"/>
        <v>0</v>
      </c>
      <c r="L21" s="29">
        <f t="shared" si="2"/>
        <v>0</v>
      </c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</row>
    <row r="22" spans="1:23" s="1" customFormat="1" ht="99" customHeight="1" x14ac:dyDescent="0.2">
      <c r="A22" s="76" t="s">
        <v>50</v>
      </c>
      <c r="B22" s="47">
        <v>13</v>
      </c>
      <c r="C22" s="21" t="s">
        <v>16</v>
      </c>
      <c r="D22" s="48"/>
      <c r="E22" s="84" t="s">
        <v>80</v>
      </c>
      <c r="F22" s="21" t="s">
        <v>8</v>
      </c>
      <c r="G22" s="49">
        <v>2.1</v>
      </c>
      <c r="H22" s="22">
        <f>E4+I5</f>
        <v>3799.1666922186487</v>
      </c>
      <c r="I22" s="28">
        <f t="shared" si="0"/>
        <v>7978.2500536591624</v>
      </c>
      <c r="J22" s="33">
        <v>0</v>
      </c>
      <c r="K22" s="25">
        <f t="shared" si="1"/>
        <v>0</v>
      </c>
      <c r="L22" s="29">
        <f t="shared" si="2"/>
        <v>0</v>
      </c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</row>
    <row r="23" spans="1:23" s="1" customFormat="1" ht="99" customHeight="1" x14ac:dyDescent="0.2">
      <c r="A23" s="77"/>
      <c r="B23" s="50">
        <v>14</v>
      </c>
      <c r="C23" s="25" t="s">
        <v>17</v>
      </c>
      <c r="D23" s="40"/>
      <c r="E23" s="82" t="s">
        <v>79</v>
      </c>
      <c r="F23" s="25" t="s">
        <v>8</v>
      </c>
      <c r="G23" s="2">
        <v>3</v>
      </c>
      <c r="H23" s="4">
        <f>E4+I4</f>
        <v>3499.1666922186487</v>
      </c>
      <c r="I23" s="29">
        <f t="shared" si="0"/>
        <v>10497.500076655946</v>
      </c>
      <c r="J23" s="33">
        <v>0</v>
      </c>
      <c r="K23" s="25">
        <f t="shared" si="1"/>
        <v>0</v>
      </c>
      <c r="L23" s="29">
        <f t="shared" si="2"/>
        <v>0</v>
      </c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</row>
    <row r="24" spans="1:23" s="1" customFormat="1" ht="99" customHeight="1" thickBot="1" x14ac:dyDescent="0.25">
      <c r="A24" s="78"/>
      <c r="B24" s="45">
        <v>15</v>
      </c>
      <c r="C24" s="18" t="s">
        <v>17</v>
      </c>
      <c r="D24" s="46"/>
      <c r="E24" s="83" t="s">
        <v>81</v>
      </c>
      <c r="F24" s="18" t="s">
        <v>8</v>
      </c>
      <c r="G24" s="3">
        <v>3.13</v>
      </c>
      <c r="H24" s="7">
        <f>E4+I4</f>
        <v>3499.1666922186487</v>
      </c>
      <c r="I24" s="30">
        <f t="shared" si="0"/>
        <v>10952.391746644371</v>
      </c>
      <c r="J24" s="33">
        <v>0</v>
      </c>
      <c r="K24" s="25">
        <f t="shared" si="1"/>
        <v>0</v>
      </c>
      <c r="L24" s="29">
        <f t="shared" si="2"/>
        <v>0</v>
      </c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</row>
    <row r="25" spans="1:23" s="1" customFormat="1" ht="99" customHeight="1" x14ac:dyDescent="0.2">
      <c r="A25" s="76" t="s">
        <v>51</v>
      </c>
      <c r="B25" s="47">
        <v>16</v>
      </c>
      <c r="C25" s="21" t="s">
        <v>18</v>
      </c>
      <c r="D25" s="48"/>
      <c r="E25" s="84" t="s">
        <v>80</v>
      </c>
      <c r="F25" s="21" t="s">
        <v>8</v>
      </c>
      <c r="G25" s="49">
        <v>2.1</v>
      </c>
      <c r="H25" s="22">
        <f>E4+I5</f>
        <v>3799.1666922186487</v>
      </c>
      <c r="I25" s="28">
        <f t="shared" si="0"/>
        <v>7978.2500536591624</v>
      </c>
      <c r="J25" s="33">
        <v>0</v>
      </c>
      <c r="K25" s="25">
        <f t="shared" si="1"/>
        <v>0</v>
      </c>
      <c r="L25" s="29">
        <f t="shared" si="2"/>
        <v>0</v>
      </c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</row>
    <row r="26" spans="1:23" s="1" customFormat="1" ht="99" customHeight="1" x14ac:dyDescent="0.2">
      <c r="A26" s="77"/>
      <c r="B26" s="50">
        <v>17</v>
      </c>
      <c r="C26" s="25" t="s">
        <v>19</v>
      </c>
      <c r="D26" s="40"/>
      <c r="E26" s="82" t="s">
        <v>79</v>
      </c>
      <c r="F26" s="25" t="s">
        <v>8</v>
      </c>
      <c r="G26" s="2">
        <v>3</v>
      </c>
      <c r="H26" s="4">
        <f>E4+I4</f>
        <v>3499.1666922186487</v>
      </c>
      <c r="I26" s="29">
        <f t="shared" si="0"/>
        <v>10497.500076655946</v>
      </c>
      <c r="J26" s="33">
        <v>0</v>
      </c>
      <c r="K26" s="25">
        <f t="shared" si="1"/>
        <v>0</v>
      </c>
      <c r="L26" s="29">
        <f t="shared" si="2"/>
        <v>0</v>
      </c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</row>
    <row r="27" spans="1:23" s="1" customFormat="1" ht="99" customHeight="1" thickBot="1" x14ac:dyDescent="0.25">
      <c r="A27" s="78"/>
      <c r="B27" s="45">
        <v>18</v>
      </c>
      <c r="C27" s="18" t="s">
        <v>19</v>
      </c>
      <c r="D27" s="46"/>
      <c r="E27" s="83" t="s">
        <v>81</v>
      </c>
      <c r="F27" s="18" t="s">
        <v>8</v>
      </c>
      <c r="G27" s="3">
        <v>3.13</v>
      </c>
      <c r="H27" s="7">
        <f>E4+I4</f>
        <v>3499.1666922186487</v>
      </c>
      <c r="I27" s="30">
        <f t="shared" si="0"/>
        <v>10952.391746644371</v>
      </c>
      <c r="J27" s="33">
        <v>0</v>
      </c>
      <c r="K27" s="25">
        <f t="shared" si="1"/>
        <v>0</v>
      </c>
      <c r="L27" s="29">
        <f t="shared" si="2"/>
        <v>0</v>
      </c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</row>
    <row r="28" spans="1:23" s="1" customFormat="1" ht="99" customHeight="1" x14ac:dyDescent="0.2">
      <c r="A28" s="76" t="s">
        <v>52</v>
      </c>
      <c r="B28" s="47">
        <v>19</v>
      </c>
      <c r="C28" s="21" t="s">
        <v>20</v>
      </c>
      <c r="D28" s="48"/>
      <c r="E28" s="84" t="s">
        <v>80</v>
      </c>
      <c r="F28" s="21" t="s">
        <v>8</v>
      </c>
      <c r="G28" s="49">
        <v>2.1</v>
      </c>
      <c r="H28" s="22">
        <f>E4+I5</f>
        <v>3799.1666922186487</v>
      </c>
      <c r="I28" s="28">
        <f t="shared" si="0"/>
        <v>7978.2500536591624</v>
      </c>
      <c r="J28" s="33">
        <v>0</v>
      </c>
      <c r="K28" s="25">
        <f t="shared" si="1"/>
        <v>0</v>
      </c>
      <c r="L28" s="29">
        <f t="shared" si="2"/>
        <v>0</v>
      </c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</row>
    <row r="29" spans="1:23" s="1" customFormat="1" ht="99" customHeight="1" x14ac:dyDescent="0.2">
      <c r="A29" s="77"/>
      <c r="B29" s="50">
        <v>20</v>
      </c>
      <c r="C29" s="25" t="s">
        <v>21</v>
      </c>
      <c r="D29" s="40"/>
      <c r="E29" s="82" t="s">
        <v>79</v>
      </c>
      <c r="F29" s="25" t="s">
        <v>8</v>
      </c>
      <c r="G29" s="2">
        <v>3</v>
      </c>
      <c r="H29" s="4">
        <f>E4+I4</f>
        <v>3499.1666922186487</v>
      </c>
      <c r="I29" s="29">
        <f t="shared" si="0"/>
        <v>10497.500076655946</v>
      </c>
      <c r="J29" s="33">
        <v>0</v>
      </c>
      <c r="K29" s="25">
        <f t="shared" si="1"/>
        <v>0</v>
      </c>
      <c r="L29" s="29">
        <f t="shared" si="2"/>
        <v>0</v>
      </c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</row>
    <row r="30" spans="1:23" s="1" customFormat="1" ht="99" customHeight="1" thickBot="1" x14ac:dyDescent="0.25">
      <c r="A30" s="78"/>
      <c r="B30" s="45">
        <v>21</v>
      </c>
      <c r="C30" s="18" t="s">
        <v>21</v>
      </c>
      <c r="D30" s="46"/>
      <c r="E30" s="83" t="s">
        <v>81</v>
      </c>
      <c r="F30" s="18" t="s">
        <v>8</v>
      </c>
      <c r="G30" s="3">
        <v>3.13</v>
      </c>
      <c r="H30" s="7">
        <f>E4+I4</f>
        <v>3499.1666922186487</v>
      </c>
      <c r="I30" s="30">
        <f t="shared" si="0"/>
        <v>10952.391746644371</v>
      </c>
      <c r="J30" s="33">
        <v>0</v>
      </c>
      <c r="K30" s="25">
        <f t="shared" si="1"/>
        <v>0</v>
      </c>
      <c r="L30" s="29">
        <f t="shared" si="2"/>
        <v>0</v>
      </c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</row>
    <row r="31" spans="1:23" s="1" customFormat="1" ht="99" customHeight="1" x14ac:dyDescent="0.2">
      <c r="A31" s="76" t="s">
        <v>53</v>
      </c>
      <c r="B31" s="47">
        <v>22</v>
      </c>
      <c r="C31" s="21" t="s">
        <v>22</v>
      </c>
      <c r="D31" s="48"/>
      <c r="E31" s="84" t="s">
        <v>80</v>
      </c>
      <c r="F31" s="21" t="s">
        <v>8</v>
      </c>
      <c r="G31" s="49">
        <v>2.1</v>
      </c>
      <c r="H31" s="22">
        <f>E4+I5</f>
        <v>3799.1666922186487</v>
      </c>
      <c r="I31" s="28">
        <f t="shared" si="0"/>
        <v>7978.2500536591624</v>
      </c>
      <c r="J31" s="33">
        <v>0</v>
      </c>
      <c r="K31" s="25">
        <f t="shared" si="1"/>
        <v>0</v>
      </c>
      <c r="L31" s="29">
        <f t="shared" si="2"/>
        <v>0</v>
      </c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</row>
    <row r="32" spans="1:23" s="1" customFormat="1" ht="99" customHeight="1" x14ac:dyDescent="0.2">
      <c r="A32" s="77"/>
      <c r="B32" s="50">
        <v>23</v>
      </c>
      <c r="C32" s="25" t="s">
        <v>23</v>
      </c>
      <c r="D32" s="40"/>
      <c r="E32" s="82" t="s">
        <v>79</v>
      </c>
      <c r="F32" s="25" t="s">
        <v>8</v>
      </c>
      <c r="G32" s="2">
        <v>3</v>
      </c>
      <c r="H32" s="4">
        <f>E4+I4</f>
        <v>3499.1666922186487</v>
      </c>
      <c r="I32" s="29">
        <f t="shared" si="0"/>
        <v>10497.500076655946</v>
      </c>
      <c r="J32" s="33">
        <v>0</v>
      </c>
      <c r="K32" s="25">
        <f t="shared" si="1"/>
        <v>0</v>
      </c>
      <c r="L32" s="29">
        <f t="shared" si="2"/>
        <v>0</v>
      </c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</row>
    <row r="33" spans="1:23" s="1" customFormat="1" ht="99" customHeight="1" thickBot="1" x14ac:dyDescent="0.25">
      <c r="A33" s="78"/>
      <c r="B33" s="45">
        <v>24</v>
      </c>
      <c r="C33" s="18" t="s">
        <v>23</v>
      </c>
      <c r="D33" s="46"/>
      <c r="E33" s="83" t="s">
        <v>81</v>
      </c>
      <c r="F33" s="18" t="s">
        <v>8</v>
      </c>
      <c r="G33" s="3">
        <v>3.13</v>
      </c>
      <c r="H33" s="7">
        <f>E4+I4</f>
        <v>3499.1666922186487</v>
      </c>
      <c r="I33" s="30">
        <f t="shared" si="0"/>
        <v>10952.391746644371</v>
      </c>
      <c r="J33" s="33">
        <v>0</v>
      </c>
      <c r="K33" s="25">
        <f t="shared" si="1"/>
        <v>0</v>
      </c>
      <c r="L33" s="29">
        <f t="shared" si="2"/>
        <v>0</v>
      </c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</row>
    <row r="34" spans="1:23" s="1" customFormat="1" ht="99" customHeight="1" x14ac:dyDescent="0.2">
      <c r="A34" s="76" t="s">
        <v>54</v>
      </c>
      <c r="B34" s="47">
        <v>25</v>
      </c>
      <c r="C34" s="21" t="s">
        <v>24</v>
      </c>
      <c r="D34" s="48"/>
      <c r="E34" s="84" t="s">
        <v>80</v>
      </c>
      <c r="F34" s="21" t="s">
        <v>8</v>
      </c>
      <c r="G34" s="49">
        <v>2.1</v>
      </c>
      <c r="H34" s="22">
        <f>E4+I5</f>
        <v>3799.1666922186487</v>
      </c>
      <c r="I34" s="28">
        <f t="shared" si="0"/>
        <v>7978.2500536591624</v>
      </c>
      <c r="J34" s="33">
        <v>0</v>
      </c>
      <c r="K34" s="25">
        <f t="shared" si="1"/>
        <v>0</v>
      </c>
      <c r="L34" s="29">
        <f t="shared" si="2"/>
        <v>0</v>
      </c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</row>
    <row r="35" spans="1:23" s="1" customFormat="1" ht="99" customHeight="1" x14ac:dyDescent="0.2">
      <c r="A35" s="77"/>
      <c r="B35" s="50">
        <v>26</v>
      </c>
      <c r="C35" s="25" t="s">
        <v>25</v>
      </c>
      <c r="D35" s="40"/>
      <c r="E35" s="82" t="s">
        <v>79</v>
      </c>
      <c r="F35" s="25" t="s">
        <v>8</v>
      </c>
      <c r="G35" s="2">
        <v>3</v>
      </c>
      <c r="H35" s="4">
        <f>E4+I4</f>
        <v>3499.1666922186487</v>
      </c>
      <c r="I35" s="29">
        <f t="shared" si="0"/>
        <v>10497.500076655946</v>
      </c>
      <c r="J35" s="33">
        <v>0</v>
      </c>
      <c r="K35" s="25">
        <f t="shared" si="1"/>
        <v>0</v>
      </c>
      <c r="L35" s="29">
        <f t="shared" si="2"/>
        <v>0</v>
      </c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</row>
    <row r="36" spans="1:23" s="1" customFormat="1" ht="99" customHeight="1" thickBot="1" x14ac:dyDescent="0.25">
      <c r="A36" s="78"/>
      <c r="B36" s="45">
        <v>27</v>
      </c>
      <c r="C36" s="18" t="s">
        <v>25</v>
      </c>
      <c r="D36" s="46"/>
      <c r="E36" s="83" t="s">
        <v>81</v>
      </c>
      <c r="F36" s="18" t="s">
        <v>8</v>
      </c>
      <c r="G36" s="3">
        <v>3.13</v>
      </c>
      <c r="H36" s="7">
        <f>E4+I4</f>
        <v>3499.1666922186487</v>
      </c>
      <c r="I36" s="30">
        <f t="shared" si="0"/>
        <v>10952.391746644371</v>
      </c>
      <c r="J36" s="33">
        <v>0</v>
      </c>
      <c r="K36" s="25">
        <f t="shared" si="1"/>
        <v>0</v>
      </c>
      <c r="L36" s="29">
        <f t="shared" si="2"/>
        <v>0</v>
      </c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</row>
    <row r="37" spans="1:23" s="1" customFormat="1" ht="99" customHeight="1" x14ac:dyDescent="0.2">
      <c r="A37" s="76" t="s">
        <v>55</v>
      </c>
      <c r="B37" s="47">
        <v>28</v>
      </c>
      <c r="C37" s="21" t="s">
        <v>26</v>
      </c>
      <c r="D37" s="48"/>
      <c r="E37" s="84" t="s">
        <v>80</v>
      </c>
      <c r="F37" s="21" t="s">
        <v>8</v>
      </c>
      <c r="G37" s="49">
        <v>2.1</v>
      </c>
      <c r="H37" s="22">
        <f>E4+I5</f>
        <v>3799.1666922186487</v>
      </c>
      <c r="I37" s="28">
        <f t="shared" si="0"/>
        <v>7978.2500536591624</v>
      </c>
      <c r="J37" s="33">
        <v>0</v>
      </c>
      <c r="K37" s="25">
        <f t="shared" si="1"/>
        <v>0</v>
      </c>
      <c r="L37" s="29">
        <f t="shared" si="2"/>
        <v>0</v>
      </c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</row>
    <row r="38" spans="1:23" s="1" customFormat="1" ht="99" customHeight="1" x14ac:dyDescent="0.2">
      <c r="A38" s="77"/>
      <c r="B38" s="50">
        <v>29</v>
      </c>
      <c r="C38" s="25" t="s">
        <v>27</v>
      </c>
      <c r="D38" s="40"/>
      <c r="E38" s="82" t="s">
        <v>79</v>
      </c>
      <c r="F38" s="25" t="s">
        <v>8</v>
      </c>
      <c r="G38" s="2">
        <v>3</v>
      </c>
      <c r="H38" s="4">
        <f>E4+I4</f>
        <v>3499.1666922186487</v>
      </c>
      <c r="I38" s="29">
        <f t="shared" si="0"/>
        <v>10497.500076655946</v>
      </c>
      <c r="J38" s="33">
        <v>0</v>
      </c>
      <c r="K38" s="25">
        <f t="shared" si="1"/>
        <v>0</v>
      </c>
      <c r="L38" s="29">
        <f t="shared" si="2"/>
        <v>0</v>
      </c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</row>
    <row r="39" spans="1:23" s="1" customFormat="1" ht="99" customHeight="1" thickBot="1" x14ac:dyDescent="0.25">
      <c r="A39" s="78"/>
      <c r="B39" s="45">
        <v>30</v>
      </c>
      <c r="C39" s="18" t="s">
        <v>27</v>
      </c>
      <c r="D39" s="46"/>
      <c r="E39" s="83" t="s">
        <v>81</v>
      </c>
      <c r="F39" s="18" t="s">
        <v>8</v>
      </c>
      <c r="G39" s="3">
        <v>3.13</v>
      </c>
      <c r="H39" s="7">
        <f>E4+I4</f>
        <v>3499.1666922186487</v>
      </c>
      <c r="I39" s="30">
        <f t="shared" si="0"/>
        <v>10952.391746644371</v>
      </c>
      <c r="J39" s="33">
        <v>0</v>
      </c>
      <c r="K39" s="25">
        <f t="shared" si="1"/>
        <v>0</v>
      </c>
      <c r="L39" s="29">
        <f t="shared" si="2"/>
        <v>0</v>
      </c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</row>
    <row r="40" spans="1:23" s="1" customFormat="1" ht="99" customHeight="1" x14ac:dyDescent="0.2">
      <c r="A40" s="76" t="s">
        <v>56</v>
      </c>
      <c r="B40" s="47">
        <v>31</v>
      </c>
      <c r="C40" s="21" t="s">
        <v>28</v>
      </c>
      <c r="D40" s="48"/>
      <c r="E40" s="84" t="s">
        <v>80</v>
      </c>
      <c r="F40" s="21" t="s">
        <v>8</v>
      </c>
      <c r="G40" s="49">
        <v>2.1</v>
      </c>
      <c r="H40" s="22">
        <f>E4+I5</f>
        <v>3799.1666922186487</v>
      </c>
      <c r="I40" s="28">
        <f t="shared" si="0"/>
        <v>7978.2500536591624</v>
      </c>
      <c r="J40" s="33">
        <v>0</v>
      </c>
      <c r="K40" s="25">
        <f t="shared" si="1"/>
        <v>0</v>
      </c>
      <c r="L40" s="29">
        <f t="shared" si="2"/>
        <v>0</v>
      </c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</row>
    <row r="41" spans="1:23" s="1" customFormat="1" ht="99" customHeight="1" x14ac:dyDescent="0.2">
      <c r="A41" s="77"/>
      <c r="B41" s="50">
        <v>32</v>
      </c>
      <c r="C41" s="25" t="s">
        <v>29</v>
      </c>
      <c r="D41" s="40"/>
      <c r="E41" s="82" t="s">
        <v>79</v>
      </c>
      <c r="F41" s="25" t="s">
        <v>8</v>
      </c>
      <c r="G41" s="2">
        <v>3.11</v>
      </c>
      <c r="H41" s="4">
        <f>E4+I3</f>
        <v>3449.1666922186487</v>
      </c>
      <c r="I41" s="29">
        <f t="shared" si="0"/>
        <v>10726.908412799998</v>
      </c>
      <c r="J41" s="33">
        <v>0</v>
      </c>
      <c r="K41" s="25">
        <f t="shared" si="1"/>
        <v>0</v>
      </c>
      <c r="L41" s="29">
        <f t="shared" si="2"/>
        <v>0</v>
      </c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</row>
    <row r="42" spans="1:23" s="1" customFormat="1" ht="99" customHeight="1" thickBot="1" x14ac:dyDescent="0.25">
      <c r="A42" s="78"/>
      <c r="B42" s="45">
        <v>33</v>
      </c>
      <c r="C42" s="18" t="s">
        <v>29</v>
      </c>
      <c r="D42" s="46"/>
      <c r="E42" s="83" t="s">
        <v>81</v>
      </c>
      <c r="F42" s="18" t="s">
        <v>8</v>
      </c>
      <c r="G42" s="3">
        <v>3.24</v>
      </c>
      <c r="H42" s="7">
        <f>E4+I3</f>
        <v>3449.1666922186487</v>
      </c>
      <c r="I42" s="30">
        <f t="shared" ref="I42:I71" si="3">H42*G42</f>
        <v>11175.300082788423</v>
      </c>
      <c r="J42" s="33">
        <v>0</v>
      </c>
      <c r="K42" s="25">
        <f t="shared" ref="K42:K71" si="4">J42*G42</f>
        <v>0</v>
      </c>
      <c r="L42" s="29">
        <f t="shared" ref="L42:L71" si="5">I42*J42</f>
        <v>0</v>
      </c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</row>
    <row r="43" spans="1:23" s="1" customFormat="1" ht="99" customHeight="1" x14ac:dyDescent="0.2">
      <c r="A43" s="76" t="s">
        <v>57</v>
      </c>
      <c r="B43" s="47">
        <v>34</v>
      </c>
      <c r="C43" s="21" t="s">
        <v>30</v>
      </c>
      <c r="D43" s="48"/>
      <c r="E43" s="84" t="s">
        <v>80</v>
      </c>
      <c r="F43" s="21" t="s">
        <v>8</v>
      </c>
      <c r="G43" s="49">
        <v>2.0499999999999998</v>
      </c>
      <c r="H43" s="22">
        <f>E4+I5</f>
        <v>3799.1666922186487</v>
      </c>
      <c r="I43" s="28">
        <f t="shared" si="3"/>
        <v>7788.2917190482294</v>
      </c>
      <c r="J43" s="33">
        <v>0</v>
      </c>
      <c r="K43" s="25">
        <f t="shared" si="4"/>
        <v>0</v>
      </c>
      <c r="L43" s="29">
        <f t="shared" si="5"/>
        <v>0</v>
      </c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</row>
    <row r="44" spans="1:23" s="1" customFormat="1" ht="99" customHeight="1" x14ac:dyDescent="0.2">
      <c r="A44" s="77"/>
      <c r="B44" s="50">
        <v>35</v>
      </c>
      <c r="C44" s="25" t="s">
        <v>31</v>
      </c>
      <c r="D44" s="40"/>
      <c r="E44" s="82" t="s">
        <v>79</v>
      </c>
      <c r="F44" s="25" t="s">
        <v>8</v>
      </c>
      <c r="G44" s="2">
        <v>3.92</v>
      </c>
      <c r="H44" s="4">
        <f>E4+I3</f>
        <v>3449.1666922186487</v>
      </c>
      <c r="I44" s="29">
        <f t="shared" si="3"/>
        <v>13520.733433497102</v>
      </c>
      <c r="J44" s="33">
        <v>0</v>
      </c>
      <c r="K44" s="25">
        <f t="shared" si="4"/>
        <v>0</v>
      </c>
      <c r="L44" s="29">
        <f t="shared" si="5"/>
        <v>0</v>
      </c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</row>
    <row r="45" spans="1:23" s="1" customFormat="1" ht="99" customHeight="1" thickBot="1" x14ac:dyDescent="0.25">
      <c r="A45" s="78"/>
      <c r="B45" s="45">
        <v>36</v>
      </c>
      <c r="C45" s="18" t="s">
        <v>31</v>
      </c>
      <c r="D45" s="46"/>
      <c r="E45" s="83" t="s">
        <v>81</v>
      </c>
      <c r="F45" s="18" t="s">
        <v>8</v>
      </c>
      <c r="G45" s="3">
        <v>4.1500000000000004</v>
      </c>
      <c r="H45" s="7">
        <f>E4+I3</f>
        <v>3449.1666922186487</v>
      </c>
      <c r="I45" s="30">
        <f t="shared" si="3"/>
        <v>14314.041772707393</v>
      </c>
      <c r="J45" s="33">
        <v>0</v>
      </c>
      <c r="K45" s="25">
        <f t="shared" si="4"/>
        <v>0</v>
      </c>
      <c r="L45" s="29">
        <f t="shared" si="5"/>
        <v>0</v>
      </c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</row>
    <row r="46" spans="1:23" s="1" customFormat="1" ht="99" customHeight="1" x14ac:dyDescent="0.2">
      <c r="A46" s="76" t="s">
        <v>59</v>
      </c>
      <c r="B46" s="47">
        <v>37</v>
      </c>
      <c r="C46" s="21" t="s">
        <v>32</v>
      </c>
      <c r="D46" s="48"/>
      <c r="E46" s="84" t="s">
        <v>80</v>
      </c>
      <c r="F46" s="21" t="s">
        <v>8</v>
      </c>
      <c r="G46" s="49">
        <v>2.1</v>
      </c>
      <c r="H46" s="22">
        <f>E4+I5</f>
        <v>3799.1666922186487</v>
      </c>
      <c r="I46" s="28">
        <f t="shared" si="3"/>
        <v>7978.2500536591624</v>
      </c>
      <c r="J46" s="33">
        <v>0</v>
      </c>
      <c r="K46" s="25">
        <f t="shared" si="4"/>
        <v>0</v>
      </c>
      <c r="L46" s="29">
        <f t="shared" si="5"/>
        <v>0</v>
      </c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</row>
    <row r="47" spans="1:23" s="1" customFormat="1" ht="99" customHeight="1" x14ac:dyDescent="0.2">
      <c r="A47" s="77"/>
      <c r="B47" s="50">
        <v>38</v>
      </c>
      <c r="C47" s="25" t="s">
        <v>33</v>
      </c>
      <c r="D47" s="40"/>
      <c r="E47" s="82" t="s">
        <v>79</v>
      </c>
      <c r="F47" s="25" t="s">
        <v>8</v>
      </c>
      <c r="G47" s="2">
        <v>3.11</v>
      </c>
      <c r="H47" s="4">
        <f>E4+I3</f>
        <v>3449.1666922186487</v>
      </c>
      <c r="I47" s="29">
        <f t="shared" si="3"/>
        <v>10726.908412799998</v>
      </c>
      <c r="J47" s="33">
        <v>0</v>
      </c>
      <c r="K47" s="25">
        <f t="shared" si="4"/>
        <v>0</v>
      </c>
      <c r="L47" s="29">
        <f t="shared" si="5"/>
        <v>0</v>
      </c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</row>
    <row r="48" spans="1:23" s="1" customFormat="1" ht="99" customHeight="1" thickBot="1" x14ac:dyDescent="0.25">
      <c r="A48" s="78"/>
      <c r="B48" s="45">
        <v>39</v>
      </c>
      <c r="C48" s="18" t="s">
        <v>33</v>
      </c>
      <c r="D48" s="46"/>
      <c r="E48" s="83" t="s">
        <v>81</v>
      </c>
      <c r="F48" s="18" t="s">
        <v>8</v>
      </c>
      <c r="G48" s="3">
        <v>3.24</v>
      </c>
      <c r="H48" s="7">
        <f>E4+I3</f>
        <v>3449.1666922186487</v>
      </c>
      <c r="I48" s="30">
        <f t="shared" si="3"/>
        <v>11175.300082788423</v>
      </c>
      <c r="J48" s="33">
        <v>0</v>
      </c>
      <c r="K48" s="25">
        <f t="shared" si="4"/>
        <v>0</v>
      </c>
      <c r="L48" s="29">
        <f t="shared" si="5"/>
        <v>0</v>
      </c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</row>
    <row r="49" spans="1:23" s="1" customFormat="1" ht="99" customHeight="1" x14ac:dyDescent="0.2">
      <c r="A49" s="76" t="s">
        <v>58</v>
      </c>
      <c r="B49" s="47">
        <v>40</v>
      </c>
      <c r="C49" s="21" t="s">
        <v>34</v>
      </c>
      <c r="D49" s="48"/>
      <c r="E49" s="84" t="s">
        <v>80</v>
      </c>
      <c r="F49" s="21" t="s">
        <v>8</v>
      </c>
      <c r="G49" s="49">
        <v>2.0499999999999998</v>
      </c>
      <c r="H49" s="22">
        <f>E4+I5</f>
        <v>3799.1666922186487</v>
      </c>
      <c r="I49" s="28">
        <f t="shared" si="3"/>
        <v>7788.2917190482294</v>
      </c>
      <c r="J49" s="33">
        <v>0</v>
      </c>
      <c r="K49" s="25">
        <f t="shared" si="4"/>
        <v>0</v>
      </c>
      <c r="L49" s="29">
        <f t="shared" si="5"/>
        <v>0</v>
      </c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</row>
    <row r="50" spans="1:23" s="1" customFormat="1" ht="99" customHeight="1" x14ac:dyDescent="0.2">
      <c r="A50" s="77"/>
      <c r="B50" s="50">
        <v>41</v>
      </c>
      <c r="C50" s="25" t="s">
        <v>35</v>
      </c>
      <c r="D50" s="40"/>
      <c r="E50" s="82" t="s">
        <v>79</v>
      </c>
      <c r="F50" s="25" t="s">
        <v>8</v>
      </c>
      <c r="G50" s="2">
        <v>3.92</v>
      </c>
      <c r="H50" s="4">
        <f>E4+I3</f>
        <v>3449.1666922186487</v>
      </c>
      <c r="I50" s="29">
        <f t="shared" si="3"/>
        <v>13520.733433497102</v>
      </c>
      <c r="J50" s="33">
        <v>0</v>
      </c>
      <c r="K50" s="25">
        <f t="shared" si="4"/>
        <v>0</v>
      </c>
      <c r="L50" s="29">
        <f t="shared" si="5"/>
        <v>0</v>
      </c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</row>
    <row r="51" spans="1:23" s="1" customFormat="1" ht="99" customHeight="1" thickBot="1" x14ac:dyDescent="0.25">
      <c r="A51" s="78"/>
      <c r="B51" s="45">
        <v>42</v>
      </c>
      <c r="C51" s="18" t="s">
        <v>35</v>
      </c>
      <c r="D51" s="46"/>
      <c r="E51" s="83" t="s">
        <v>81</v>
      </c>
      <c r="F51" s="18" t="s">
        <v>8</v>
      </c>
      <c r="G51" s="3">
        <v>4.1500000000000004</v>
      </c>
      <c r="H51" s="7">
        <f>E4+I3</f>
        <v>3449.1666922186487</v>
      </c>
      <c r="I51" s="30">
        <f t="shared" si="3"/>
        <v>14314.041772707393</v>
      </c>
      <c r="J51" s="33">
        <v>0</v>
      </c>
      <c r="K51" s="25">
        <f t="shared" si="4"/>
        <v>0</v>
      </c>
      <c r="L51" s="29">
        <f t="shared" si="5"/>
        <v>0</v>
      </c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</row>
    <row r="52" spans="1:23" s="1" customFormat="1" ht="99" customHeight="1" x14ac:dyDescent="0.2">
      <c r="A52" s="76" t="s">
        <v>60</v>
      </c>
      <c r="B52" s="47">
        <v>43</v>
      </c>
      <c r="C52" s="21" t="s">
        <v>36</v>
      </c>
      <c r="D52" s="48"/>
      <c r="E52" s="84" t="s">
        <v>80</v>
      </c>
      <c r="F52" s="21" t="s">
        <v>8</v>
      </c>
      <c r="G52" s="49">
        <v>1.9</v>
      </c>
      <c r="H52" s="22">
        <f>E4+I5</f>
        <v>3799.1666922186487</v>
      </c>
      <c r="I52" s="28">
        <f t="shared" si="3"/>
        <v>7218.4167152154323</v>
      </c>
      <c r="J52" s="33">
        <v>0</v>
      </c>
      <c r="K52" s="25">
        <f t="shared" si="4"/>
        <v>0</v>
      </c>
      <c r="L52" s="29">
        <f t="shared" si="5"/>
        <v>0</v>
      </c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</row>
    <row r="53" spans="1:23" s="1" customFormat="1" ht="99" customHeight="1" x14ac:dyDescent="0.2">
      <c r="A53" s="77"/>
      <c r="B53" s="50">
        <v>44</v>
      </c>
      <c r="C53" s="25" t="s">
        <v>37</v>
      </c>
      <c r="D53" s="40"/>
      <c r="E53" s="82" t="s">
        <v>79</v>
      </c>
      <c r="F53" s="25" t="s">
        <v>8</v>
      </c>
      <c r="G53" s="2">
        <v>3.4</v>
      </c>
      <c r="H53" s="4">
        <f>E4+I3</f>
        <v>3449.1666922186487</v>
      </c>
      <c r="I53" s="29">
        <f t="shared" si="3"/>
        <v>11727.166753543404</v>
      </c>
      <c r="J53" s="33">
        <v>0</v>
      </c>
      <c r="K53" s="25">
        <f t="shared" si="4"/>
        <v>0</v>
      </c>
      <c r="L53" s="29">
        <f t="shared" si="5"/>
        <v>0</v>
      </c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</row>
    <row r="54" spans="1:23" s="1" customFormat="1" ht="99" customHeight="1" thickBot="1" x14ac:dyDescent="0.25">
      <c r="A54" s="78"/>
      <c r="B54" s="45">
        <v>45</v>
      </c>
      <c r="C54" s="18" t="s">
        <v>37</v>
      </c>
      <c r="D54" s="46"/>
      <c r="E54" s="83" t="s">
        <v>81</v>
      </c>
      <c r="F54" s="18" t="s">
        <v>8</v>
      </c>
      <c r="G54" s="3">
        <v>3.55</v>
      </c>
      <c r="H54" s="7">
        <f>E4+I3</f>
        <v>3449.1666922186487</v>
      </c>
      <c r="I54" s="30">
        <f t="shared" si="3"/>
        <v>12244.541757376202</v>
      </c>
      <c r="J54" s="33">
        <v>0</v>
      </c>
      <c r="K54" s="25">
        <f t="shared" si="4"/>
        <v>0</v>
      </c>
      <c r="L54" s="29">
        <f t="shared" si="5"/>
        <v>0</v>
      </c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</row>
    <row r="55" spans="1:23" s="1" customFormat="1" ht="99" customHeight="1" x14ac:dyDescent="0.2">
      <c r="A55" s="76" t="s">
        <v>61</v>
      </c>
      <c r="B55" s="47">
        <v>46</v>
      </c>
      <c r="C55" s="21" t="s">
        <v>38</v>
      </c>
      <c r="D55" s="48"/>
      <c r="E55" s="84" t="s">
        <v>80</v>
      </c>
      <c r="F55" s="21" t="s">
        <v>8</v>
      </c>
      <c r="G55" s="49">
        <v>2.1</v>
      </c>
      <c r="H55" s="22">
        <f>E4+I5</f>
        <v>3799.1666922186487</v>
      </c>
      <c r="I55" s="28">
        <f t="shared" si="3"/>
        <v>7978.2500536591624</v>
      </c>
      <c r="J55" s="33">
        <v>0</v>
      </c>
      <c r="K55" s="25">
        <f t="shared" si="4"/>
        <v>0</v>
      </c>
      <c r="L55" s="29">
        <f t="shared" si="5"/>
        <v>0</v>
      </c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</row>
    <row r="56" spans="1:23" s="1" customFormat="1" ht="99" customHeight="1" x14ac:dyDescent="0.2">
      <c r="A56" s="77"/>
      <c r="B56" s="50">
        <v>47</v>
      </c>
      <c r="C56" s="25" t="s">
        <v>39</v>
      </c>
      <c r="D56" s="40"/>
      <c r="E56" s="82" t="s">
        <v>79</v>
      </c>
      <c r="F56" s="25" t="s">
        <v>8</v>
      </c>
      <c r="G56" s="2">
        <v>3.11</v>
      </c>
      <c r="H56" s="4">
        <f>E4+I4</f>
        <v>3499.1666922186487</v>
      </c>
      <c r="I56" s="29">
        <f t="shared" si="3"/>
        <v>10882.408412799998</v>
      </c>
      <c r="J56" s="33">
        <v>0</v>
      </c>
      <c r="K56" s="25">
        <f t="shared" si="4"/>
        <v>0</v>
      </c>
      <c r="L56" s="29">
        <f t="shared" si="5"/>
        <v>0</v>
      </c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</row>
    <row r="57" spans="1:23" s="1" customFormat="1" ht="99" customHeight="1" thickBot="1" x14ac:dyDescent="0.25">
      <c r="A57" s="78"/>
      <c r="B57" s="45">
        <v>48</v>
      </c>
      <c r="C57" s="18" t="s">
        <v>39</v>
      </c>
      <c r="D57" s="46"/>
      <c r="E57" s="83" t="s">
        <v>81</v>
      </c>
      <c r="F57" s="18" t="s">
        <v>8</v>
      </c>
      <c r="G57" s="3">
        <v>3.24</v>
      </c>
      <c r="H57" s="7">
        <f>E4+I4</f>
        <v>3499.1666922186487</v>
      </c>
      <c r="I57" s="30">
        <f t="shared" si="3"/>
        <v>11337.300082788423</v>
      </c>
      <c r="J57" s="33">
        <v>0</v>
      </c>
      <c r="K57" s="25">
        <f t="shared" si="4"/>
        <v>0</v>
      </c>
      <c r="L57" s="29">
        <f t="shared" si="5"/>
        <v>0</v>
      </c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</row>
    <row r="58" spans="1:23" s="1" customFormat="1" ht="99" customHeight="1" x14ac:dyDescent="0.2">
      <c r="A58" s="76" t="s">
        <v>62</v>
      </c>
      <c r="B58" s="47">
        <v>49</v>
      </c>
      <c r="C58" s="21" t="s">
        <v>40</v>
      </c>
      <c r="D58" s="48"/>
      <c r="E58" s="84" t="s">
        <v>79</v>
      </c>
      <c r="F58" s="21" t="s">
        <v>8</v>
      </c>
      <c r="G58" s="49">
        <v>3.92</v>
      </c>
      <c r="H58" s="22">
        <f>E4+I4</f>
        <v>3499.1666922186487</v>
      </c>
      <c r="I58" s="28">
        <f t="shared" si="3"/>
        <v>13716.733433497102</v>
      </c>
      <c r="J58" s="33">
        <v>0</v>
      </c>
      <c r="K58" s="25">
        <f t="shared" si="4"/>
        <v>0</v>
      </c>
      <c r="L58" s="29">
        <f t="shared" si="5"/>
        <v>0</v>
      </c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</row>
    <row r="59" spans="1:23" s="1" customFormat="1" ht="99" customHeight="1" thickBot="1" x14ac:dyDescent="0.25">
      <c r="A59" s="78"/>
      <c r="B59" s="45">
        <v>50</v>
      </c>
      <c r="C59" s="18" t="s">
        <v>40</v>
      </c>
      <c r="D59" s="46"/>
      <c r="E59" s="83" t="s">
        <v>81</v>
      </c>
      <c r="F59" s="18" t="s">
        <v>8</v>
      </c>
      <c r="G59" s="3">
        <v>4.1500000000000004</v>
      </c>
      <c r="H59" s="7">
        <f>E4+I4</f>
        <v>3499.1666922186487</v>
      </c>
      <c r="I59" s="30">
        <f t="shared" si="3"/>
        <v>14521.541772707393</v>
      </c>
      <c r="J59" s="33">
        <v>0</v>
      </c>
      <c r="K59" s="25">
        <f t="shared" si="4"/>
        <v>0</v>
      </c>
      <c r="L59" s="29">
        <f t="shared" si="5"/>
        <v>0</v>
      </c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</row>
    <row r="60" spans="1:23" s="1" customFormat="1" ht="99" customHeight="1" x14ac:dyDescent="0.2">
      <c r="A60" s="76" t="s">
        <v>63</v>
      </c>
      <c r="B60" s="47">
        <v>51</v>
      </c>
      <c r="C60" s="21" t="s">
        <v>41</v>
      </c>
      <c r="D60" s="48"/>
      <c r="E60" s="84" t="s">
        <v>79</v>
      </c>
      <c r="F60" s="21" t="s">
        <v>8</v>
      </c>
      <c r="G60" s="49">
        <v>3.92</v>
      </c>
      <c r="H60" s="22">
        <f>E4+I4</f>
        <v>3499.1666922186487</v>
      </c>
      <c r="I60" s="28">
        <f t="shared" si="3"/>
        <v>13716.733433497102</v>
      </c>
      <c r="J60" s="33">
        <v>0</v>
      </c>
      <c r="K60" s="25">
        <f t="shared" si="4"/>
        <v>0</v>
      </c>
      <c r="L60" s="29">
        <f t="shared" si="5"/>
        <v>0</v>
      </c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</row>
    <row r="61" spans="1:23" s="1" customFormat="1" ht="99" customHeight="1" thickBot="1" x14ac:dyDescent="0.25">
      <c r="A61" s="78"/>
      <c r="B61" s="45">
        <v>52</v>
      </c>
      <c r="C61" s="18" t="s">
        <v>41</v>
      </c>
      <c r="D61" s="46"/>
      <c r="E61" s="83" t="s">
        <v>81</v>
      </c>
      <c r="F61" s="18" t="s">
        <v>8</v>
      </c>
      <c r="G61" s="3">
        <v>4.1500000000000004</v>
      </c>
      <c r="H61" s="7">
        <f>E4+I4</f>
        <v>3499.1666922186487</v>
      </c>
      <c r="I61" s="30">
        <f t="shared" si="3"/>
        <v>14521.541772707393</v>
      </c>
      <c r="J61" s="33">
        <v>0</v>
      </c>
      <c r="K61" s="25">
        <f t="shared" si="4"/>
        <v>0</v>
      </c>
      <c r="L61" s="29">
        <f t="shared" si="5"/>
        <v>0</v>
      </c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</row>
    <row r="62" spans="1:23" s="1" customFormat="1" ht="99" customHeight="1" x14ac:dyDescent="0.2">
      <c r="A62" s="76" t="s">
        <v>64</v>
      </c>
      <c r="B62" s="47">
        <v>53</v>
      </c>
      <c r="C62" s="21" t="s">
        <v>42</v>
      </c>
      <c r="D62" s="48"/>
      <c r="E62" s="84" t="s">
        <v>79</v>
      </c>
      <c r="F62" s="21" t="s">
        <v>8</v>
      </c>
      <c r="G62" s="49">
        <v>3.92</v>
      </c>
      <c r="H62" s="22">
        <f>E4+I4</f>
        <v>3499.1666922186487</v>
      </c>
      <c r="I62" s="28">
        <f t="shared" si="3"/>
        <v>13716.733433497102</v>
      </c>
      <c r="J62" s="33">
        <v>0</v>
      </c>
      <c r="K62" s="25">
        <f t="shared" si="4"/>
        <v>0</v>
      </c>
      <c r="L62" s="29">
        <f t="shared" si="5"/>
        <v>0</v>
      </c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</row>
    <row r="63" spans="1:23" s="1" customFormat="1" ht="99" customHeight="1" thickBot="1" x14ac:dyDescent="0.25">
      <c r="A63" s="78"/>
      <c r="B63" s="45">
        <v>54</v>
      </c>
      <c r="C63" s="18" t="s">
        <v>42</v>
      </c>
      <c r="D63" s="46"/>
      <c r="E63" s="83" t="s">
        <v>81</v>
      </c>
      <c r="F63" s="18" t="s">
        <v>8</v>
      </c>
      <c r="G63" s="3">
        <v>4.1500000000000004</v>
      </c>
      <c r="H63" s="7">
        <f>E4+I4</f>
        <v>3499.1666922186487</v>
      </c>
      <c r="I63" s="30">
        <f t="shared" si="3"/>
        <v>14521.541772707393</v>
      </c>
      <c r="J63" s="33">
        <v>0</v>
      </c>
      <c r="K63" s="25">
        <f t="shared" si="4"/>
        <v>0</v>
      </c>
      <c r="L63" s="29">
        <f t="shared" si="5"/>
        <v>0</v>
      </c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</row>
    <row r="64" spans="1:23" s="1" customFormat="1" ht="99" customHeight="1" x14ac:dyDescent="0.2">
      <c r="A64" s="76" t="s">
        <v>65</v>
      </c>
      <c r="B64" s="47">
        <v>55</v>
      </c>
      <c r="C64" s="21" t="s">
        <v>43</v>
      </c>
      <c r="D64" s="48"/>
      <c r="E64" s="84" t="s">
        <v>79</v>
      </c>
      <c r="F64" s="21" t="s">
        <v>8</v>
      </c>
      <c r="G64" s="49">
        <v>3.92</v>
      </c>
      <c r="H64" s="22">
        <f>E4+I4</f>
        <v>3499.1666922186487</v>
      </c>
      <c r="I64" s="28">
        <f t="shared" si="3"/>
        <v>13716.733433497102</v>
      </c>
      <c r="J64" s="33">
        <v>0</v>
      </c>
      <c r="K64" s="25">
        <f t="shared" si="4"/>
        <v>0</v>
      </c>
      <c r="L64" s="29">
        <f t="shared" si="5"/>
        <v>0</v>
      </c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</row>
    <row r="65" spans="1:23" s="1" customFormat="1" ht="99" customHeight="1" thickBot="1" x14ac:dyDescent="0.25">
      <c r="A65" s="78"/>
      <c r="B65" s="45">
        <v>56</v>
      </c>
      <c r="C65" s="18" t="s">
        <v>43</v>
      </c>
      <c r="D65" s="46"/>
      <c r="E65" s="83" t="s">
        <v>81</v>
      </c>
      <c r="F65" s="18" t="s">
        <v>8</v>
      </c>
      <c r="G65" s="3">
        <v>4.1500000000000004</v>
      </c>
      <c r="H65" s="7">
        <f>E4+I4</f>
        <v>3499.1666922186487</v>
      </c>
      <c r="I65" s="30">
        <f t="shared" si="3"/>
        <v>14521.541772707393</v>
      </c>
      <c r="J65" s="33">
        <v>0</v>
      </c>
      <c r="K65" s="25">
        <f t="shared" si="4"/>
        <v>0</v>
      </c>
      <c r="L65" s="29">
        <f t="shared" si="5"/>
        <v>0</v>
      </c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</row>
    <row r="66" spans="1:23" s="1" customFormat="1" ht="99" customHeight="1" x14ac:dyDescent="0.2">
      <c r="A66" s="76" t="s">
        <v>66</v>
      </c>
      <c r="B66" s="47">
        <v>57</v>
      </c>
      <c r="C66" s="21" t="s">
        <v>44</v>
      </c>
      <c r="D66" s="48"/>
      <c r="E66" s="84" t="s">
        <v>79</v>
      </c>
      <c r="F66" s="21" t="s">
        <v>8</v>
      </c>
      <c r="G66" s="49">
        <v>3.92</v>
      </c>
      <c r="H66" s="22">
        <f>E4+I4</f>
        <v>3499.1666922186487</v>
      </c>
      <c r="I66" s="28">
        <f t="shared" si="3"/>
        <v>13716.733433497102</v>
      </c>
      <c r="J66" s="33">
        <v>0</v>
      </c>
      <c r="K66" s="25">
        <f t="shared" si="4"/>
        <v>0</v>
      </c>
      <c r="L66" s="29">
        <f t="shared" si="5"/>
        <v>0</v>
      </c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</row>
    <row r="67" spans="1:23" s="1" customFormat="1" ht="99" customHeight="1" thickBot="1" x14ac:dyDescent="0.25">
      <c r="A67" s="78"/>
      <c r="B67" s="45">
        <v>58</v>
      </c>
      <c r="C67" s="18" t="s">
        <v>44</v>
      </c>
      <c r="D67" s="46"/>
      <c r="E67" s="83" t="s">
        <v>81</v>
      </c>
      <c r="F67" s="18" t="s">
        <v>8</v>
      </c>
      <c r="G67" s="3">
        <v>4.1500000000000004</v>
      </c>
      <c r="H67" s="7">
        <f>E4+I4</f>
        <v>3499.1666922186487</v>
      </c>
      <c r="I67" s="30">
        <f t="shared" si="3"/>
        <v>14521.541772707393</v>
      </c>
      <c r="J67" s="33">
        <v>0</v>
      </c>
      <c r="K67" s="25">
        <f t="shared" si="4"/>
        <v>0</v>
      </c>
      <c r="L67" s="29">
        <f t="shared" si="5"/>
        <v>0</v>
      </c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</row>
    <row r="68" spans="1:23" s="1" customFormat="1" ht="99" customHeight="1" x14ac:dyDescent="0.2">
      <c r="A68" s="76" t="s">
        <v>67</v>
      </c>
      <c r="B68" s="47">
        <v>59</v>
      </c>
      <c r="C68" s="21" t="s">
        <v>45</v>
      </c>
      <c r="D68" s="48"/>
      <c r="E68" s="84" t="s">
        <v>79</v>
      </c>
      <c r="F68" s="21" t="s">
        <v>8</v>
      </c>
      <c r="G68" s="49">
        <v>3.92</v>
      </c>
      <c r="H68" s="22">
        <f>E4+I4</f>
        <v>3499.1666922186487</v>
      </c>
      <c r="I68" s="28">
        <f t="shared" si="3"/>
        <v>13716.733433497102</v>
      </c>
      <c r="J68" s="33">
        <v>0</v>
      </c>
      <c r="K68" s="25">
        <f t="shared" si="4"/>
        <v>0</v>
      </c>
      <c r="L68" s="29">
        <f t="shared" si="5"/>
        <v>0</v>
      </c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</row>
    <row r="69" spans="1:23" s="1" customFormat="1" ht="99" customHeight="1" thickBot="1" x14ac:dyDescent="0.25">
      <c r="A69" s="78"/>
      <c r="B69" s="45">
        <v>60</v>
      </c>
      <c r="C69" s="18" t="s">
        <v>45</v>
      </c>
      <c r="D69" s="46"/>
      <c r="E69" s="83" t="s">
        <v>81</v>
      </c>
      <c r="F69" s="18" t="s">
        <v>8</v>
      </c>
      <c r="G69" s="3">
        <v>4.1500000000000004</v>
      </c>
      <c r="H69" s="7">
        <f>E4+I4</f>
        <v>3499.1666922186487</v>
      </c>
      <c r="I69" s="30">
        <f t="shared" si="3"/>
        <v>14521.541772707393</v>
      </c>
      <c r="J69" s="33">
        <v>0</v>
      </c>
      <c r="K69" s="25">
        <f t="shared" si="4"/>
        <v>0</v>
      </c>
      <c r="L69" s="29">
        <f t="shared" si="5"/>
        <v>0</v>
      </c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</row>
    <row r="70" spans="1:23" s="1" customFormat="1" ht="99" customHeight="1" x14ac:dyDescent="0.2">
      <c r="A70" s="79" t="s">
        <v>68</v>
      </c>
      <c r="B70" s="34">
        <v>61</v>
      </c>
      <c r="C70" s="35" t="s">
        <v>46</v>
      </c>
      <c r="D70" s="36"/>
      <c r="E70" s="85" t="s">
        <v>79</v>
      </c>
      <c r="F70" s="37" t="s">
        <v>8</v>
      </c>
      <c r="G70" s="38">
        <v>3.11</v>
      </c>
      <c r="H70" s="22">
        <f>E4+I4</f>
        <v>3499.1666922186487</v>
      </c>
      <c r="I70" s="39">
        <f t="shared" si="3"/>
        <v>10882.408412799998</v>
      </c>
      <c r="J70" s="12">
        <v>0</v>
      </c>
      <c r="K70" s="25">
        <f t="shared" si="4"/>
        <v>0</v>
      </c>
      <c r="L70" s="29">
        <f t="shared" si="5"/>
        <v>0</v>
      </c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</row>
    <row r="71" spans="1:23" s="1" customFormat="1" ht="99" customHeight="1" thickBot="1" x14ac:dyDescent="0.25">
      <c r="A71" s="80"/>
      <c r="B71" s="8">
        <v>62</v>
      </c>
      <c r="C71" s="9" t="s">
        <v>46</v>
      </c>
      <c r="D71" s="10"/>
      <c r="E71" s="86" t="s">
        <v>81</v>
      </c>
      <c r="F71" s="9" t="s">
        <v>8</v>
      </c>
      <c r="G71" s="11">
        <v>3.24</v>
      </c>
      <c r="H71" s="32">
        <f>E4+I4</f>
        <v>3499.1666922186487</v>
      </c>
      <c r="I71" s="16">
        <f t="shared" si="3"/>
        <v>11337.300082788423</v>
      </c>
      <c r="J71" s="17">
        <v>0</v>
      </c>
      <c r="K71" s="18">
        <f t="shared" si="4"/>
        <v>0</v>
      </c>
      <c r="L71" s="30">
        <f t="shared" si="5"/>
        <v>0</v>
      </c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</row>
    <row r="72" spans="1:23" ht="20.25" customHeight="1" thickBot="1" x14ac:dyDescent="0.25">
      <c r="A72" s="61" t="s">
        <v>69</v>
      </c>
      <c r="B72" s="62"/>
      <c r="C72" s="62"/>
      <c r="D72" s="62"/>
      <c r="E72" s="62"/>
      <c r="F72" s="62"/>
      <c r="G72" s="62"/>
      <c r="H72" s="62"/>
      <c r="I72" s="63"/>
      <c r="J72" s="19">
        <f>SUM(J10:J71)</f>
        <v>0</v>
      </c>
      <c r="K72" s="20">
        <f>SUM(K10:K71)</f>
        <v>0</v>
      </c>
      <c r="L72" s="31">
        <f>SUM(L10:L71)</f>
        <v>0</v>
      </c>
      <c r="M72" s="57"/>
      <c r="N72" s="57"/>
      <c r="O72" s="57"/>
      <c r="P72" s="57"/>
      <c r="Q72" s="57"/>
      <c r="R72" s="57"/>
      <c r="S72" s="57"/>
      <c r="T72" s="57"/>
      <c r="U72" s="57"/>
      <c r="V72" s="57"/>
    </row>
    <row r="73" spans="1:23" ht="11.45" customHeight="1" x14ac:dyDescent="0.2">
      <c r="A73" s="59"/>
      <c r="B73" s="58"/>
      <c r="C73" s="58"/>
      <c r="D73" s="58"/>
      <c r="E73" s="58"/>
      <c r="F73" s="58"/>
      <c r="G73" s="58"/>
      <c r="H73" s="58"/>
      <c r="I73" s="58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</row>
    <row r="74" spans="1:23" ht="11.45" customHeight="1" x14ac:dyDescent="0.2">
      <c r="A74" s="59"/>
      <c r="B74" s="58"/>
      <c r="C74" s="58"/>
      <c r="D74" s="58"/>
      <c r="E74" s="58"/>
      <c r="F74" s="58"/>
      <c r="G74" s="58"/>
      <c r="H74" s="58"/>
      <c r="I74" s="58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</row>
    <row r="75" spans="1:23" ht="11.45" customHeight="1" x14ac:dyDescent="0.2">
      <c r="A75" s="59"/>
      <c r="B75" s="58"/>
      <c r="C75" s="58"/>
      <c r="D75" s="58"/>
      <c r="E75" s="58"/>
      <c r="F75" s="58"/>
      <c r="G75" s="58"/>
      <c r="H75" s="58"/>
      <c r="I75" s="58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</row>
    <row r="76" spans="1:23" ht="11.45" customHeight="1" x14ac:dyDescent="0.2">
      <c r="A76" s="59"/>
      <c r="B76" s="58"/>
      <c r="C76" s="58"/>
      <c r="D76" s="58"/>
      <c r="E76" s="58"/>
      <c r="F76" s="58"/>
      <c r="H76" s="58"/>
      <c r="I76" s="58"/>
      <c r="J76" s="57"/>
      <c r="K76" s="57"/>
      <c r="L76" s="57"/>
      <c r="M76" s="57"/>
      <c r="N76" s="58"/>
      <c r="O76" s="57"/>
      <c r="P76" s="57"/>
      <c r="Q76" s="57"/>
      <c r="R76" s="57"/>
      <c r="S76" s="57"/>
      <c r="T76" s="57"/>
      <c r="U76" s="57"/>
      <c r="V76" s="57"/>
    </row>
    <row r="77" spans="1:23" ht="11.45" customHeight="1" x14ac:dyDescent="0.2">
      <c r="A77" s="59"/>
      <c r="B77" s="58"/>
      <c r="C77" s="58"/>
      <c r="D77" s="58"/>
      <c r="E77" s="58"/>
      <c r="F77" s="58"/>
      <c r="G77" s="58"/>
      <c r="H77" s="58"/>
      <c r="I77" s="58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</row>
    <row r="78" spans="1:23" ht="11.45" customHeight="1" x14ac:dyDescent="0.2">
      <c r="A78" s="59"/>
      <c r="B78" s="58"/>
      <c r="C78" s="58"/>
      <c r="D78" s="58"/>
      <c r="E78" s="58"/>
      <c r="F78" s="58"/>
      <c r="G78" s="58"/>
      <c r="H78" s="58"/>
      <c r="I78" s="58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</row>
    <row r="79" spans="1:23" ht="11.45" customHeight="1" x14ac:dyDescent="0.2">
      <c r="A79" s="59"/>
      <c r="B79" s="58"/>
      <c r="C79" s="58"/>
      <c r="D79" s="58"/>
      <c r="E79" s="58"/>
      <c r="F79" s="58"/>
      <c r="G79" s="58"/>
      <c r="H79" s="58"/>
      <c r="I79" s="58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</row>
    <row r="80" spans="1:23" ht="11.45" customHeight="1" x14ac:dyDescent="0.2">
      <c r="A80" s="59"/>
      <c r="B80" s="58"/>
      <c r="C80" s="58"/>
      <c r="D80" s="58"/>
      <c r="E80" s="58"/>
      <c r="F80" s="58"/>
      <c r="G80" s="58"/>
      <c r="H80" s="58"/>
      <c r="I80" s="58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</row>
    <row r="81" spans="1:22" ht="11.45" customHeight="1" x14ac:dyDescent="0.2">
      <c r="A81" s="59"/>
      <c r="B81" s="58"/>
      <c r="C81" s="58"/>
      <c r="D81" s="58"/>
      <c r="E81" s="58"/>
      <c r="F81" s="58"/>
      <c r="G81" s="58"/>
      <c r="H81" s="58"/>
      <c r="I81" s="58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</row>
    <row r="82" spans="1:22" ht="11.45" customHeight="1" x14ac:dyDescent="0.2">
      <c r="A82" s="59"/>
      <c r="B82" s="58"/>
      <c r="C82" s="58"/>
      <c r="D82" s="58"/>
      <c r="E82" s="58"/>
      <c r="F82" s="58"/>
      <c r="G82" s="58"/>
      <c r="H82" s="58"/>
      <c r="I82" s="58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</row>
    <row r="83" spans="1:22" ht="11.45" customHeight="1" x14ac:dyDescent="0.2">
      <c r="A83" s="59"/>
      <c r="B83" s="58"/>
      <c r="C83" s="58"/>
      <c r="D83" s="58"/>
      <c r="E83" s="58"/>
      <c r="F83" s="58"/>
      <c r="G83" s="58"/>
      <c r="H83" s="58"/>
      <c r="I83" s="58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</row>
    <row r="84" spans="1:22" ht="11.45" customHeight="1" x14ac:dyDescent="0.2">
      <c r="A84" s="59"/>
      <c r="B84" s="58"/>
      <c r="C84" s="58"/>
      <c r="D84" s="58"/>
      <c r="E84" s="58"/>
      <c r="F84" s="58"/>
      <c r="G84" s="58"/>
      <c r="H84" s="58"/>
      <c r="I84" s="58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</row>
    <row r="85" spans="1:22" ht="11.45" customHeight="1" x14ac:dyDescent="0.2">
      <c r="A85" s="59"/>
      <c r="B85" s="58"/>
      <c r="C85" s="58"/>
      <c r="D85" s="58"/>
      <c r="E85" s="58"/>
      <c r="F85" s="58"/>
      <c r="G85" s="58"/>
      <c r="H85" s="58"/>
      <c r="I85" s="58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</row>
    <row r="86" spans="1:22" ht="11.45" customHeight="1" x14ac:dyDescent="0.2">
      <c r="A86" s="59"/>
      <c r="B86" s="58"/>
      <c r="C86" s="58"/>
      <c r="D86" s="58"/>
      <c r="E86" s="58"/>
      <c r="F86" s="58"/>
      <c r="G86" s="58"/>
      <c r="H86" s="58"/>
      <c r="I86" s="58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</row>
    <row r="87" spans="1:22" ht="11.45" customHeight="1" x14ac:dyDescent="0.2">
      <c r="A87" s="59"/>
      <c r="B87" s="58"/>
      <c r="C87" s="58"/>
      <c r="D87" s="58"/>
      <c r="E87" s="58"/>
      <c r="F87" s="58"/>
      <c r="G87" s="58"/>
      <c r="H87" s="58"/>
      <c r="I87" s="58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</row>
    <row r="88" spans="1:22" ht="11.45" customHeight="1" x14ac:dyDescent="0.2">
      <c r="A88" s="59"/>
      <c r="B88" s="58"/>
      <c r="C88" s="58"/>
      <c r="D88" s="58"/>
      <c r="E88" s="58"/>
      <c r="F88" s="58"/>
      <c r="G88" s="58"/>
      <c r="H88" s="58"/>
      <c r="I88" s="58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</row>
    <row r="89" spans="1:22" ht="11.45" customHeight="1" x14ac:dyDescent="0.2">
      <c r="A89" s="59"/>
      <c r="B89" s="58"/>
      <c r="C89" s="58"/>
      <c r="D89" s="58"/>
      <c r="E89" s="58"/>
      <c r="F89" s="58"/>
      <c r="G89" s="58"/>
      <c r="H89" s="58"/>
      <c r="I89" s="58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</row>
    <row r="90" spans="1:22" ht="11.45" customHeight="1" x14ac:dyDescent="0.2">
      <c r="A90" s="59"/>
      <c r="B90" s="58"/>
      <c r="C90" s="58"/>
      <c r="D90" s="58"/>
      <c r="E90" s="58"/>
      <c r="F90" s="58"/>
      <c r="G90" s="58"/>
      <c r="H90" s="58"/>
      <c r="I90" s="58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</row>
    <row r="91" spans="1:22" ht="11.45" customHeight="1" x14ac:dyDescent="0.2">
      <c r="A91" s="59"/>
      <c r="B91" s="58"/>
      <c r="C91" s="58"/>
      <c r="D91" s="58"/>
      <c r="E91" s="58"/>
      <c r="F91" s="58"/>
      <c r="G91" s="58"/>
      <c r="H91" s="58"/>
      <c r="I91" s="58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</row>
    <row r="92" spans="1:22" ht="11.45" customHeight="1" x14ac:dyDescent="0.2">
      <c r="A92" s="59"/>
      <c r="B92" s="58"/>
      <c r="C92" s="58"/>
      <c r="D92" s="58"/>
      <c r="E92" s="58"/>
      <c r="F92" s="58"/>
      <c r="G92" s="58"/>
      <c r="H92" s="58"/>
      <c r="I92" s="58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</row>
    <row r="93" spans="1:22" ht="11.45" customHeight="1" x14ac:dyDescent="0.2">
      <c r="A93" s="59"/>
      <c r="B93" s="58"/>
      <c r="C93" s="58"/>
      <c r="D93" s="58"/>
      <c r="E93" s="58"/>
      <c r="F93" s="58"/>
      <c r="G93" s="58"/>
      <c r="H93" s="58"/>
      <c r="I93" s="58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</row>
    <row r="94" spans="1:22" ht="11.45" customHeight="1" x14ac:dyDescent="0.2">
      <c r="A94" s="59"/>
      <c r="B94" s="58"/>
      <c r="C94" s="58"/>
      <c r="D94" s="58"/>
      <c r="E94" s="58"/>
      <c r="F94" s="58"/>
      <c r="G94" s="58"/>
      <c r="H94" s="58"/>
      <c r="I94" s="58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</row>
    <row r="95" spans="1:22" ht="11.45" customHeight="1" x14ac:dyDescent="0.2">
      <c r="A95" s="59"/>
      <c r="B95" s="58"/>
      <c r="C95" s="58"/>
      <c r="D95" s="58"/>
      <c r="E95" s="58"/>
      <c r="F95" s="58"/>
      <c r="G95" s="58"/>
      <c r="H95" s="58"/>
      <c r="I95" s="58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</row>
    <row r="96" spans="1:22" ht="11.45" customHeight="1" x14ac:dyDescent="0.2">
      <c r="A96" s="59"/>
      <c r="B96" s="58"/>
      <c r="C96" s="58"/>
      <c r="D96" s="58"/>
      <c r="E96" s="58"/>
      <c r="F96" s="58"/>
      <c r="G96" s="58"/>
      <c r="H96" s="58"/>
      <c r="I96" s="58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</row>
    <row r="97" spans="1:22" ht="11.45" customHeight="1" x14ac:dyDescent="0.2">
      <c r="A97" s="59"/>
      <c r="B97" s="58"/>
      <c r="C97" s="58"/>
      <c r="D97" s="58"/>
      <c r="E97" s="58"/>
      <c r="F97" s="58"/>
      <c r="G97" s="58"/>
      <c r="H97" s="58"/>
      <c r="I97" s="58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</row>
    <row r="98" spans="1:22" ht="11.45" customHeight="1" x14ac:dyDescent="0.2">
      <c r="A98" s="59"/>
      <c r="B98" s="58"/>
      <c r="C98" s="58"/>
      <c r="D98" s="58"/>
      <c r="E98" s="58"/>
      <c r="F98" s="58"/>
      <c r="G98" s="58"/>
      <c r="H98" s="58"/>
      <c r="I98" s="58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</row>
    <row r="99" spans="1:22" ht="11.45" customHeight="1" x14ac:dyDescent="0.2">
      <c r="A99" s="59"/>
      <c r="B99" s="58"/>
      <c r="C99" s="58"/>
      <c r="D99" s="58"/>
      <c r="E99" s="58"/>
      <c r="F99" s="58"/>
      <c r="G99" s="58"/>
      <c r="H99" s="58"/>
      <c r="I99" s="58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</row>
    <row r="100" spans="1:22" ht="11.45" customHeight="1" x14ac:dyDescent="0.2">
      <c r="A100" s="59"/>
      <c r="B100" s="58"/>
      <c r="C100" s="58"/>
      <c r="D100" s="58"/>
      <c r="E100" s="58"/>
      <c r="F100" s="58"/>
      <c r="G100" s="58"/>
      <c r="H100" s="58"/>
      <c r="I100" s="58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</row>
    <row r="101" spans="1:22" ht="11.45" customHeight="1" x14ac:dyDescent="0.2">
      <c r="A101" s="59"/>
      <c r="B101" s="58"/>
      <c r="C101" s="58"/>
      <c r="D101" s="58"/>
      <c r="E101" s="58"/>
      <c r="F101" s="58"/>
      <c r="G101" s="58"/>
      <c r="H101" s="58"/>
      <c r="I101" s="58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</row>
    <row r="102" spans="1:22" ht="11.45" customHeight="1" x14ac:dyDescent="0.2">
      <c r="A102" s="59"/>
      <c r="B102" s="58"/>
      <c r="C102" s="58"/>
      <c r="D102" s="58"/>
      <c r="E102" s="58"/>
      <c r="F102" s="58"/>
      <c r="G102" s="58"/>
      <c r="H102" s="58"/>
      <c r="I102" s="58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</row>
    <row r="103" spans="1:22" ht="11.45" customHeight="1" x14ac:dyDescent="0.2">
      <c r="A103" s="59"/>
      <c r="B103" s="58"/>
      <c r="C103" s="58"/>
      <c r="D103" s="58"/>
      <c r="E103" s="58"/>
      <c r="F103" s="58"/>
      <c r="G103" s="58"/>
      <c r="H103" s="58"/>
      <c r="I103" s="58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</row>
    <row r="104" spans="1:22" ht="11.45" customHeight="1" x14ac:dyDescent="0.2">
      <c r="A104" s="59"/>
      <c r="B104" s="58"/>
      <c r="C104" s="58"/>
      <c r="D104" s="58"/>
      <c r="E104" s="58"/>
      <c r="F104" s="58"/>
      <c r="G104" s="58"/>
      <c r="H104" s="58"/>
      <c r="I104" s="58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</row>
    <row r="105" spans="1:22" ht="11.45" customHeight="1" x14ac:dyDescent="0.2">
      <c r="A105" s="59"/>
      <c r="B105" s="58"/>
      <c r="C105" s="58"/>
      <c r="D105" s="58"/>
      <c r="E105" s="58"/>
      <c r="F105" s="58"/>
      <c r="G105" s="58"/>
      <c r="H105" s="58"/>
      <c r="I105" s="58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</row>
    <row r="106" spans="1:22" ht="11.45" customHeight="1" x14ac:dyDescent="0.2">
      <c r="A106" s="59"/>
      <c r="B106" s="58"/>
      <c r="C106" s="58"/>
      <c r="D106" s="58"/>
      <c r="E106" s="58"/>
      <c r="F106" s="58"/>
      <c r="G106" s="58"/>
      <c r="H106" s="58"/>
      <c r="I106" s="58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</row>
    <row r="107" spans="1:22" ht="11.45" customHeight="1" x14ac:dyDescent="0.2">
      <c r="A107" s="59"/>
      <c r="B107" s="58"/>
      <c r="C107" s="58"/>
      <c r="D107" s="58"/>
      <c r="E107" s="58"/>
      <c r="F107" s="58"/>
      <c r="G107" s="58"/>
      <c r="H107" s="58"/>
      <c r="I107" s="58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</row>
    <row r="108" spans="1:22" ht="11.45" customHeight="1" x14ac:dyDescent="0.2">
      <c r="A108" s="59"/>
      <c r="B108" s="58"/>
      <c r="C108" s="58"/>
      <c r="D108" s="58"/>
      <c r="E108" s="58"/>
      <c r="F108" s="58"/>
      <c r="G108" s="58"/>
      <c r="H108" s="58"/>
      <c r="I108" s="58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</row>
    <row r="109" spans="1:22" ht="11.45" customHeight="1" x14ac:dyDescent="0.2">
      <c r="A109" s="59"/>
      <c r="B109" s="58"/>
      <c r="C109" s="58"/>
      <c r="D109" s="58"/>
      <c r="E109" s="58"/>
      <c r="F109" s="58"/>
      <c r="G109" s="58"/>
      <c r="H109" s="58"/>
      <c r="I109" s="58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</row>
    <row r="110" spans="1:22" ht="11.45" customHeight="1" x14ac:dyDescent="0.2">
      <c r="A110" s="59"/>
      <c r="B110" s="58"/>
      <c r="C110" s="58"/>
      <c r="D110" s="58"/>
      <c r="E110" s="58"/>
      <c r="F110" s="58"/>
      <c r="G110" s="58"/>
      <c r="H110" s="58"/>
      <c r="I110" s="58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</row>
    <row r="111" spans="1:22" ht="11.45" customHeight="1" x14ac:dyDescent="0.2">
      <c r="A111" s="59"/>
      <c r="B111" s="58"/>
      <c r="C111" s="58"/>
      <c r="D111" s="58"/>
      <c r="E111" s="58"/>
      <c r="F111" s="58"/>
      <c r="G111" s="58"/>
      <c r="H111" s="58"/>
      <c r="I111" s="58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</row>
    <row r="112" spans="1:22" ht="11.45" customHeight="1" x14ac:dyDescent="0.2">
      <c r="A112" s="59"/>
      <c r="B112" s="58"/>
      <c r="C112" s="58"/>
      <c r="D112" s="58"/>
      <c r="E112" s="58"/>
      <c r="F112" s="58"/>
      <c r="G112" s="58"/>
      <c r="H112" s="58"/>
      <c r="I112" s="58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</row>
    <row r="113" spans="1:22" ht="11.45" customHeight="1" x14ac:dyDescent="0.2">
      <c r="A113" s="59"/>
      <c r="B113" s="58"/>
      <c r="C113" s="58"/>
      <c r="D113" s="58"/>
      <c r="E113" s="58"/>
      <c r="F113" s="58"/>
      <c r="G113" s="58"/>
      <c r="H113" s="58"/>
      <c r="I113" s="58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</row>
  </sheetData>
  <autoFilter ref="B9:I72"/>
  <mergeCells count="35">
    <mergeCell ref="F3:H3"/>
    <mergeCell ref="F4:H4"/>
    <mergeCell ref="F5:H5"/>
    <mergeCell ref="F2:I2"/>
    <mergeCell ref="A72:I72"/>
    <mergeCell ref="A8:I8"/>
    <mergeCell ref="B6:D6"/>
    <mergeCell ref="J8:L8"/>
    <mergeCell ref="A68:A69"/>
    <mergeCell ref="A70:A71"/>
    <mergeCell ref="A46:A48"/>
    <mergeCell ref="A49:A51"/>
    <mergeCell ref="A52:A54"/>
    <mergeCell ref="A55:A57"/>
    <mergeCell ref="A58:A59"/>
    <mergeCell ref="A60:A61"/>
    <mergeCell ref="A62:A63"/>
    <mergeCell ref="A64:A65"/>
    <mergeCell ref="A66:A67"/>
    <mergeCell ref="A28:A30"/>
    <mergeCell ref="A34:A36"/>
    <mergeCell ref="A37:A39"/>
    <mergeCell ref="A40:A42"/>
    <mergeCell ref="A43:A45"/>
    <mergeCell ref="A31:A33"/>
    <mergeCell ref="A10:A12"/>
    <mergeCell ref="B2:D2"/>
    <mergeCell ref="B3:D3"/>
    <mergeCell ref="A25:A27"/>
    <mergeCell ref="A13:A15"/>
    <mergeCell ref="A16:A18"/>
    <mergeCell ref="A19:A21"/>
    <mergeCell ref="A22:A24"/>
    <mergeCell ref="A5:D5"/>
    <mergeCell ref="A4:D4"/>
  </mergeCells>
  <pageMargins left="0.75" right="0.75" top="1" bottom="1" header="0.5" footer="0.5"/>
  <pageSetup paperSize="9" scale="6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 Сергеевич Васильев</dc:creator>
  <cp:lastModifiedBy>Алексей Ю. Хурхуров</cp:lastModifiedBy>
  <cp:lastPrinted>2020-10-06T14:35:43Z</cp:lastPrinted>
  <dcterms:created xsi:type="dcterms:W3CDTF">2020-08-13T09:51:28Z</dcterms:created>
  <dcterms:modified xsi:type="dcterms:W3CDTF">2020-10-14T09:16:24Z</dcterms:modified>
</cp:coreProperties>
</file>